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5150"/>
  </bookViews>
  <sheets>
    <sheet name="Дод 1" sheetId="1" r:id="rId1"/>
    <sheet name="Дод 2" sheetId="2" r:id="rId2"/>
    <sheet name="Дод 3" sheetId="3" r:id="rId3"/>
    <sheet name="Дод 4" sheetId="5" r:id="rId4"/>
    <sheet name="Дод 5" sheetId="4" r:id="rId5"/>
  </sheets>
  <calcPr calcId="125725"/>
</workbook>
</file>

<file path=xl/calcChain.xml><?xml version="1.0" encoding="utf-8"?>
<calcChain xmlns="http://schemas.openxmlformats.org/spreadsheetml/2006/main">
  <c r="J29" i="4"/>
  <c r="I29"/>
  <c r="H29"/>
  <c r="G29"/>
  <c r="J28"/>
  <c r="J39" s="1"/>
  <c r="I28"/>
  <c r="H28"/>
  <c r="G28"/>
  <c r="G27"/>
  <c r="G26"/>
  <c r="G25"/>
  <c r="G24"/>
  <c r="G23"/>
  <c r="G22"/>
  <c r="G21"/>
  <c r="G20"/>
  <c r="G19"/>
  <c r="G18"/>
  <c r="G16"/>
  <c r="G15"/>
  <c r="G13" s="1"/>
  <c r="G12" s="1"/>
  <c r="G39" s="1"/>
  <c r="G14"/>
  <c r="J13"/>
  <c r="I13"/>
  <c r="H13"/>
  <c r="J12"/>
  <c r="I12"/>
  <c r="I39" s="1"/>
  <c r="H12"/>
  <c r="H39" s="1"/>
  <c r="P71" i="3" l="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C25" i="2"/>
  <c r="C24"/>
  <c r="C23"/>
  <c r="C22"/>
  <c r="C21"/>
  <c r="C20"/>
  <c r="C18"/>
  <c r="C17"/>
  <c r="C16"/>
  <c r="C15"/>
  <c r="C14"/>
  <c r="C13"/>
  <c r="C99" i="1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<sst xmlns="http://schemas.openxmlformats.org/spreadsheetml/2006/main" count="624" uniqueCount="369">
  <si>
    <t>Додаток 1</t>
  </si>
  <si>
    <t>до рішення ____________ ради</t>
  </si>
  <si>
    <t>"Про _____________ бюджет на 2023 рік"</t>
  </si>
  <si>
    <t>ДОХОДИ_x000D_
місцевого бюджету на 2023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</si>
  <si>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</si>
  <si>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</si>
  <si>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</si>
  <si>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</si>
  <si>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</si>
  <si>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</si>
  <si>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</si>
  <si>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</si>
  <si>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</si>
  <si>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</si>
  <si>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</si>
  <si>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</si>
  <si>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</si>
  <si>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</si>
  <si>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</si>
  <si>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</si>
  <si>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</si>
  <si>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</si>
  <si>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</si>
  <si>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</si>
  <si>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</si>
  <si>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</si>
  <si>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</si>
  <si>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</si>
  <si>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</si>
  <si>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</si>
  <si>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</si>
  <si>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</si>
  <si>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</si>
  <si>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</si>
  <si>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</si>
  <si>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</si>
  <si>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</si>
  <si>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</si>
  <si>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</si>
  <si>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</si>
  <si>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</si>
  <si>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</si>
  <si>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</si>
  <si>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</si>
  <si>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</si>
  <si>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</si>
  <si>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</si>
  <si>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</si>
  <si>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</si>
  <si>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</si>
  <si>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</si>
  <si>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</si>
  <si>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</si>
  <si>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</si>
  <si>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</si>
  <si>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</si>
  <si>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</si>
  <si>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</si>
  <si>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</si>
  <si>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</si>
  <si>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</si>
  <si>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</si>
  <si>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</si>
  <si>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</si>
  <si>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</si>
  <si>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</si>
  <si>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</si>
  <si>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</si>
  <si>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</si>
  <si>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</si>
  <si>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</si>
  <si>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</si>
  <si>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</si>
  <si>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</si>
  <si>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</si>
  <si>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</si>
  <si>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</si>
  <si>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</si>
  <si>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</si>
  <si>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</si>
  <si>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</si>
  <si>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</si>
  <si>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</si>
  <si>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</si>
  <si>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</si>
  <si>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</si>
  <si>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</si>
  <si>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</si>
  <si>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</si>
  <si>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</si>
  <si>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</si>
  <si>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</si>
  <si>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</si>
  <si>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</si>
  <si>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</si>
  <si>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</si>
  <si>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</si>
  <si>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</si>
  <si>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13555000000</t>
  </si>
  <si>
    <t>(код бюджету)</t>
  </si>
  <si>
    <t xml:space="preserve">Керуюча справа </t>
  </si>
  <si>
    <t>Мар'яна ЦИМБАЛА</t>
  </si>
  <si>
    <t>Додаток 2</t>
  </si>
  <si>
    <t>ФІНАНСУВАННЯ_x000D_
місцевого бюджету на 2023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</si>
  <si>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</si>
  <si>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</si>
  <si>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</si>
  <si>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</si>
  <si>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</si>
  <si>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</si>
  <si>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</si>
  <si>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</si>
  <si>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</si>
  <si>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</si>
  <si>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</si>
  <si>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Додаток 3</t>
  </si>
  <si>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</si>
  <si>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</si>
  <si>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</si>
  <si>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</si>
  <si>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</si>
  <si>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</si>
  <si>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</si>
  <si>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</si>
  <si>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</si>
  <si>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</si>
  <si>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</si>
  <si>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</si>
  <si>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</si>
  <si>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</si>
  <si>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Жовківська міська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</si>
  <si>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</si>
  <si>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</si>
  <si>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</si>
  <si>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</si>
  <si>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</si>
  <si>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</si>
  <si>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</si>
  <si>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</si>
  <si>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</si>
  <si>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</si>
  <si>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</si>
  <si>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</si>
  <si>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</si>
  <si>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</si>
  <si>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</si>
  <si>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</si>
  <si>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</si>
  <si>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</si>
  <si>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</si>
  <si>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</si>
  <si>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</si>
  <si>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</si>
  <si>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0112151</t>
  </si>
  <si>
    <t>2151</t>
  </si>
  <si>
    <t>0763</t>
  </si>
  <si>
    <t>Забезпечення діяльності інших закладів у сфері охорони здоров`я</t>
  </si>
  <si>
    <t>0112152</t>
  </si>
  <si>
    <t>2152</t>
  </si>
  <si>
    <t>Інші програми та заходи у сфері охорони здоров`я</t>
  </si>
  <si>
    <t>0113090</t>
  </si>
  <si>
    <t>3090</t>
  </si>
  <si>
    <t>1030</t>
  </si>
  <si>
    <t>Видатки на поховання учасників бойових дій та осіб з інвалідністю внаслідок війни</t>
  </si>
  <si>
    <t>0115041</t>
  </si>
  <si>
    <t>5041</t>
  </si>
  <si>
    <t>0810</t>
  </si>
  <si>
    <t>Утримання та фінансова підтримка спортивних споруд</t>
  </si>
  <si>
    <t>0116030</t>
  </si>
  <si>
    <t>6030</t>
  </si>
  <si>
    <t>0620</t>
  </si>
  <si>
    <t>Організація благоустрою населених пунктів</t>
  </si>
  <si>
    <t>0116071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</si>
  <si>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</si>
  <si>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</si>
  <si>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</si>
  <si>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</si>
  <si>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</si>
  <si>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</si>
  <si>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</si>
  <si>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0117610</t>
  </si>
  <si>
    <t>7610</t>
  </si>
  <si>
    <t>0411</t>
  </si>
  <si>
    <t>Сприяння розвитку малого та середнього підприємництва</t>
  </si>
  <si>
    <t>0117622</t>
  </si>
  <si>
    <t>7622</t>
  </si>
  <si>
    <t>0470</t>
  </si>
  <si>
    <t>Реалізація програм і заходів в галузі туризму та курортів</t>
  </si>
  <si>
    <t>0117670</t>
  </si>
  <si>
    <t>7670</t>
  </si>
  <si>
    <t>0490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</si>
  <si>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</si>
  <si>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</si>
  <si>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</si>
  <si>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</si>
  <si>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</si>
  <si>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</si>
  <si>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</si>
  <si>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</si>
  <si>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</si>
  <si>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</si>
  <si>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</si>
  <si>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</si>
  <si>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</si>
  <si>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</si>
  <si>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</si>
  <si>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</si>
  <si>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</si>
  <si>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</si>
  <si>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0118340</t>
  </si>
  <si>
    <t>8340</t>
  </si>
  <si>
    <t>0540</t>
  </si>
  <si>
    <t>Природоохоронні заходи за рахунок цільових фондів</t>
  </si>
  <si>
    <t>0600000</t>
  </si>
  <si>
    <t>Відділ освіти Жовківської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</si>
  <si>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</si>
  <si>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</si>
  <si>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</si>
  <si>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</si>
  <si>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</si>
  <si>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</si>
  <si>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</si>
  <si>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</si>
  <si>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</si>
  <si>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</si>
  <si>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</si>
  <si>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</si>
  <si>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</si>
  <si>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</si>
  <si>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</si>
  <si>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</si>
  <si>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</si>
  <si>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</si>
  <si>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</si>
  <si>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</si>
  <si>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</si>
  <si>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</si>
  <si>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</si>
  <si>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</si>
  <si>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</si>
  <si>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</si>
  <si>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</si>
  <si>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</si>
  <si>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</si>
  <si>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</si>
  <si>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</si>
  <si>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0800000</t>
  </si>
  <si>
    <t>Відділ соціального захисту населення Жовківської міської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</si>
  <si>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</si>
  <si>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</si>
  <si>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</si>
  <si>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</si>
  <si>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</si>
  <si>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</si>
  <si>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</si>
  <si>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</si>
  <si>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</si>
  <si>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</si>
  <si>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</si>
  <si>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</si>
  <si>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</si>
  <si>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</si>
  <si>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</si>
  <si>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</si>
  <si>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</si>
  <si>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</si>
  <si>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</si>
  <si>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</si>
  <si>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</si>
  <si>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1000000</t>
  </si>
  <si>
    <t>Відділ культури молоді та спорту Жовківської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</si>
  <si>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</si>
  <si>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</si>
  <si>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</si>
  <si>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</si>
  <si>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</si>
  <si>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</si>
  <si>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</si>
  <si>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</si>
  <si>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</si>
  <si>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</si>
  <si>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</si>
  <si>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</si>
  <si>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</si>
  <si>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</si>
  <si>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</si>
  <si>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</si>
  <si>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</si>
  <si>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</si>
  <si>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</si>
  <si>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</si>
  <si>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</si>
  <si>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</si>
  <si>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</si>
  <si>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3700000</t>
  </si>
  <si>
    <t>Фінансовий відділ Жовківської міської ради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</si>
  <si>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</si>
  <si>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</si>
  <si>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</si>
  <si>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</si>
  <si>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</si>
  <si>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</si>
  <si>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</si>
  <si>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</si>
  <si>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</si>
  <si>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</si>
  <si>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</si>
  <si>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</si>
  <si>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Додаток 4</t>
  </si>
  <si>
    <t>Міжбюджетні трансферти на 2023 рік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</si>
  <si>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</si>
  <si>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</si>
  <si>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</si>
  <si>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</si>
  <si>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41020100</t>
  </si>
  <si>
    <t>99000000000</t>
  </si>
  <si>
    <t>Державний бюджет</t>
  </si>
  <si>
    <t>41033900</t>
  </si>
  <si>
    <t>41051000</t>
  </si>
  <si>
    <t>13100000000</t>
  </si>
  <si>
    <t>Обласний бюджет Львівської області</t>
  </si>
  <si>
    <t>41051200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</si>
  <si>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</si>
  <si>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</si>
  <si>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</si>
  <si>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</si>
  <si>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</si>
  <si>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</si>
  <si>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</si>
  <si>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</si>
  <si>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</si>
  <si>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13551000000</t>
  </si>
  <si>
    <t>Бюджет Добросинсько-Магерівської селищної територіальної громади</t>
  </si>
  <si>
    <t>ІІ. Трансферти із спеціального фонду бюджету</t>
  </si>
  <si>
    <t>Додаток 5</t>
  </si>
  <si>
    <t>Розподіл витрат місцевого бюджету на реалізацію місцевих/регіональних програм у 2023 році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</si>
  <si>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</si>
  <si>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</si>
  <si>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/>
  </si>
  <si>
    <t>Жовківська міська рада Львівського району Львівської області</t>
  </si>
  <si>
    <t>Забезпечення лікарськими засобами у разі амбулаторного лікування окремих категорій населення Жовківської міської територіальної громади на 2023 рік</t>
  </si>
  <si>
    <t xml:space="preserve">рішення сесії №      від </t>
  </si>
  <si>
    <t>Програма "Поховання учасників бойових дій, які загинули внаслідок російсько-української війни в 2023 році"</t>
  </si>
  <si>
    <t>Програма розвитку діяльності  КП ЖМСКК "Розточчя" на 2023 рік</t>
  </si>
  <si>
    <t>Програма благоустрою Жовківської міської територіальної громади на 2023 рік</t>
  </si>
  <si>
    <t>Організація благоустрою населеного пункту  в с.Воля-Висоцька на 2023 рік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</si>
  <si>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</si>
  <si>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Програма відшкодування різниці в тарифах на оплату витрат, пов’язаних з надання послуг з централізованого водопостачання та водовідведення комунальному підприємству «Жовківське ВУВКГ" на 2023 рік</t>
  </si>
  <si>
    <t>Програма реконструкції, ремонту та утримання вулиць і доріг Жовківської міської територіальної громади на 2021-2023 роки.</t>
  </si>
  <si>
    <t>рішення сесії №15 від 05.04.2021</t>
  </si>
  <si>
    <t>Сприяння розвитку підприємництва на 2023 рік</t>
  </si>
  <si>
    <t>Програма діяльності КП "Туристичного інформаційного центру" на 2023 рік</t>
  </si>
  <si>
    <t>Програма   діяльності  КУ  «Інституту розвитку громади на 2023 рік»</t>
  </si>
  <si>
    <t>Програма накопичення резерву матеріально- технічних ресурсів  Жовківської міської ради для запобігання і ліквідації наслідків ймовірних надзвичайних ситуацій природнього та техногенного характеру на  2023 рік</t>
  </si>
  <si>
    <t>Програма матеріально-технічного забезпечення військових формувань для виконання мобілізаційних заходів на 2023 рік</t>
  </si>
  <si>
    <t>Програма "Безпечна Жовківська громада" на 2023 рік</t>
  </si>
  <si>
    <t>Природоохоронні заходи за рахунок цільвих фондів</t>
  </si>
  <si>
    <t>Програма охорони навколишнього природнього середовища на 2021-2025 роки</t>
  </si>
  <si>
    <t>рішення сесії №155 від 30.09.2021</t>
  </si>
  <si>
    <t>Відділ соціального захисту населення Жовківської міської ради Львівського району Львівської області</t>
  </si>
  <si>
    <t>Програма соціального захисту населення щодо надання пільг окремим категоріям громадян Жовківської територіальної громади  за телекомунікаційні послуги у 2023 році</t>
  </si>
  <si>
    <t>Програма компенсації пільгового проїзду окремих категорій громадян Жовківської територіальної громади в  залізничному транспорті на 2023 рік</t>
  </si>
  <si>
    <t xml:space="preserve"> Програма підтримки Жовківської районної організації Української спілки ветеранів Афганістану (воїнів-інтернаціоналістів) на 2023 рік</t>
  </si>
  <si>
    <t>Програма підтримки громадської організації «Союз Чорнобиль України» на 2023  рік</t>
  </si>
  <si>
    <t>Програма «Підтримка Жовківської організації  осіб  з  інвалідністю Львівської  обласної  асоціації  ВО СОІУ» на  2023 рік</t>
  </si>
  <si>
    <t>Програма підтримки громадської організації "Золотий промінчик" на  2023 рік</t>
  </si>
  <si>
    <t>Програма "Одноразова грошова допомога особам, яким виповнюється сто і більше років на 2023 рік"</t>
  </si>
  <si>
    <t>Програма соціального захисту дітей, які хворіють на рідкісні орфанні захворювання на 2023 рік</t>
  </si>
  <si>
    <t xml:space="preserve">Програма "Одноразова матеріальна допомога згідно рішень виконкому міської ради на 2023 рік" 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</si>
</sst>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#,##0.00_ ;\-#,##0.00\ "/>
  </numFmts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Continuous" vertical="center"/>
    </xf>
    <xf numFmtId="164" fontId="1" fillId="3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4" borderId="2" xfId="0" applyNumberFormat="1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quotePrefix="1" applyFill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0" fontId="0" fillId="4" borderId="0" xfId="0" applyFill="1"/>
    <xf numFmtId="164" fontId="1" fillId="0" borderId="2" xfId="0" applyNumberFormat="1" applyFont="1" applyBorder="1" applyAlignment="1">
      <alignment horizontal="right"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tabSelected="1" workbookViewId="0">
      <selection activeCell="A102" sqref="A102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1</v>
      </c>
    </row>
    <row r="3" spans="1:6">
      <c r="D3" t="s">
        <v>2</v>
      </c>
    </row>
    <row r="5" spans="1:6" ht="25.5" customHeight="1">
      <c r="A5" s="22" t="s">
        <v>3</v>
      </c>
      <c r="B5" s="23"/>
      <c r="C5" s="23"/>
      <c r="D5" s="23"/>
      <c r="E5" s="23"/>
      <c r="F5" s="23"/>
    </row>
    <row r="6" spans="1:6" ht="25.5" customHeight="1">
      <c r="A6" s="18" t="s">
        <v>98</v>
      </c>
      <c r="B6" s="2"/>
      <c r="C6" s="2"/>
      <c r="D6" s="2"/>
      <c r="E6" s="2"/>
      <c r="F6" s="2"/>
    </row>
    <row r="7" spans="1:6">
      <c r="A7" s="17" t="s">
        <v>99</v>
      </c>
      <c r="F7" s="1" t="s">
        <v>4</v>
      </c>
    </row>
    <row r="8" spans="1:6">
      <c r="A8" s="24" t="s">
        <v>5</v>
      </c>
      <c r="B8" s="24" t="s">
        <v>6</v>
      </c>
      <c r="C8" s="25" t="s">
        <v>7</v>
      </c>
      <c r="D8" s="24" t="s">
        <v>8</v>
      </c>
      <c r="E8" s="24" t="s">
        <v>9</v>
      </c>
      <c r="F8" s="24"/>
    </row>
    <row r="9" spans="1:6">
      <c r="A9" s="24"/>
      <c r="B9" s="24"/>
      <c r="C9" s="24"/>
      <c r="D9" s="24"/>
      <c r="E9" s="24" t="s">
        <v>10</v>
      </c>
      <c r="F9" s="26" t="s">
        <v>11</v>
      </c>
    </row>
    <row r="10" spans="1:6">
      <c r="A10" s="24"/>
      <c r="B10" s="24"/>
      <c r="C10" s="24"/>
      <c r="D10" s="24"/>
      <c r="E10" s="24"/>
      <c r="F10" s="24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12</v>
      </c>
      <c r="C12" s="8">
        <f t="shared" ref="C12:C43" si="0">D12+E12</f>
        <v>175956000</v>
      </c>
      <c r="D12" s="9">
        <v>175896000</v>
      </c>
      <c r="E12" s="9">
        <v>60000</v>
      </c>
      <c r="F12" s="9">
        <v>0</v>
      </c>
    </row>
    <row r="13" spans="1:6" ht="25.5">
      <c r="A13" s="6">
        <v>11000000</v>
      </c>
      <c r="B13" s="7" t="s">
        <v>13</v>
      </c>
      <c r="C13" s="8">
        <f t="shared" si="0"/>
        <v>111420000</v>
      </c>
      <c r="D13" s="9">
        <v>111420000</v>
      </c>
      <c r="E13" s="9">
        <v>0</v>
      </c>
      <c r="F13" s="9">
        <v>0</v>
      </c>
    </row>
    <row r="14" spans="1:6">
      <c r="A14" s="6">
        <v>11010000</v>
      </c>
      <c r="B14" s="7" t="s">
        <v>14</v>
      </c>
      <c r="C14" s="8">
        <f t="shared" si="0"/>
        <v>111400000</v>
      </c>
      <c r="D14" s="9">
        <v>111400000</v>
      </c>
      <c r="E14" s="9">
        <v>0</v>
      </c>
      <c r="F14" s="9">
        <v>0</v>
      </c>
    </row>
    <row r="15" spans="1:6" ht="38.25">
      <c r="A15" s="10">
        <v>11010100</v>
      </c>
      <c r="B15" s="11" t="s">
        <v>15</v>
      </c>
      <c r="C15" s="12">
        <f t="shared" si="0"/>
        <v>92000000</v>
      </c>
      <c r="D15" s="13">
        <v>92000000</v>
      </c>
      <c r="E15" s="13">
        <v>0</v>
      </c>
      <c r="F15" s="13">
        <v>0</v>
      </c>
    </row>
    <row r="16" spans="1:6" ht="63.75">
      <c r="A16" s="10">
        <v>11010200</v>
      </c>
      <c r="B16" s="11" t="s">
        <v>16</v>
      </c>
      <c r="C16" s="12">
        <f t="shared" si="0"/>
        <v>16000000</v>
      </c>
      <c r="D16" s="13">
        <v>16000000</v>
      </c>
      <c r="E16" s="13">
        <v>0</v>
      </c>
      <c r="F16" s="13">
        <v>0</v>
      </c>
    </row>
    <row r="17" spans="1:6" ht="38.25">
      <c r="A17" s="10">
        <v>11010400</v>
      </c>
      <c r="B17" s="11" t="s">
        <v>17</v>
      </c>
      <c r="C17" s="12">
        <f t="shared" si="0"/>
        <v>2300000</v>
      </c>
      <c r="D17" s="13">
        <v>2300000</v>
      </c>
      <c r="E17" s="13">
        <v>0</v>
      </c>
      <c r="F17" s="13">
        <v>0</v>
      </c>
    </row>
    <row r="18" spans="1:6" ht="38.25">
      <c r="A18" s="10">
        <v>11010500</v>
      </c>
      <c r="B18" s="11" t="s">
        <v>18</v>
      </c>
      <c r="C18" s="12">
        <f t="shared" si="0"/>
        <v>1100000</v>
      </c>
      <c r="D18" s="13">
        <v>1100000</v>
      </c>
      <c r="E18" s="13">
        <v>0</v>
      </c>
      <c r="F18" s="13">
        <v>0</v>
      </c>
    </row>
    <row r="19" spans="1:6">
      <c r="A19" s="6">
        <v>11020000</v>
      </c>
      <c r="B19" s="7" t="s">
        <v>19</v>
      </c>
      <c r="C19" s="8">
        <f t="shared" si="0"/>
        <v>20000</v>
      </c>
      <c r="D19" s="9">
        <v>20000</v>
      </c>
      <c r="E19" s="9">
        <v>0</v>
      </c>
      <c r="F19" s="9">
        <v>0</v>
      </c>
    </row>
    <row r="20" spans="1:6" ht="25.5">
      <c r="A20" s="10">
        <v>11020200</v>
      </c>
      <c r="B20" s="11" t="s">
        <v>20</v>
      </c>
      <c r="C20" s="12">
        <f t="shared" si="0"/>
        <v>20000</v>
      </c>
      <c r="D20" s="13">
        <v>20000</v>
      </c>
      <c r="E20" s="13">
        <v>0</v>
      </c>
      <c r="F20" s="13">
        <v>0</v>
      </c>
    </row>
    <row r="21" spans="1:6" ht="25.5">
      <c r="A21" s="6">
        <v>13000000</v>
      </c>
      <c r="B21" s="7" t="s">
        <v>21</v>
      </c>
      <c r="C21" s="8">
        <f t="shared" si="0"/>
        <v>1810000</v>
      </c>
      <c r="D21" s="9">
        <v>1810000</v>
      </c>
      <c r="E21" s="9">
        <v>0</v>
      </c>
      <c r="F21" s="9">
        <v>0</v>
      </c>
    </row>
    <row r="22" spans="1:6" ht="25.5">
      <c r="A22" s="6">
        <v>13010000</v>
      </c>
      <c r="B22" s="7" t="s">
        <v>22</v>
      </c>
      <c r="C22" s="8">
        <f t="shared" si="0"/>
        <v>1250000</v>
      </c>
      <c r="D22" s="9">
        <v>1250000</v>
      </c>
      <c r="E22" s="9">
        <v>0</v>
      </c>
      <c r="F22" s="9">
        <v>0</v>
      </c>
    </row>
    <row r="23" spans="1:6" ht="51">
      <c r="A23" s="10">
        <v>13010100</v>
      </c>
      <c r="B23" s="11" t="s">
        <v>23</v>
      </c>
      <c r="C23" s="12">
        <f t="shared" si="0"/>
        <v>700000</v>
      </c>
      <c r="D23" s="13">
        <v>700000</v>
      </c>
      <c r="E23" s="13">
        <v>0</v>
      </c>
      <c r="F23" s="13">
        <v>0</v>
      </c>
    </row>
    <row r="24" spans="1:6" ht="63.75">
      <c r="A24" s="10">
        <v>13010200</v>
      </c>
      <c r="B24" s="11" t="s">
        <v>24</v>
      </c>
      <c r="C24" s="12">
        <f t="shared" si="0"/>
        <v>550000</v>
      </c>
      <c r="D24" s="13">
        <v>550000</v>
      </c>
      <c r="E24" s="13">
        <v>0</v>
      </c>
      <c r="F24" s="13">
        <v>0</v>
      </c>
    </row>
    <row r="25" spans="1:6" ht="25.5">
      <c r="A25" s="6">
        <v>13030000</v>
      </c>
      <c r="B25" s="7" t="s">
        <v>25</v>
      </c>
      <c r="C25" s="8">
        <f t="shared" si="0"/>
        <v>10000</v>
      </c>
      <c r="D25" s="9">
        <v>10000</v>
      </c>
      <c r="E25" s="9">
        <v>0</v>
      </c>
      <c r="F25" s="9">
        <v>0</v>
      </c>
    </row>
    <row r="26" spans="1:6" ht="38.25">
      <c r="A26" s="10">
        <v>13030100</v>
      </c>
      <c r="B26" s="11" t="s">
        <v>26</v>
      </c>
      <c r="C26" s="12">
        <f t="shared" si="0"/>
        <v>10000</v>
      </c>
      <c r="D26" s="13">
        <v>10000</v>
      </c>
      <c r="E26" s="13">
        <v>0</v>
      </c>
      <c r="F26" s="13">
        <v>0</v>
      </c>
    </row>
    <row r="27" spans="1:6" ht="25.5">
      <c r="A27" s="6">
        <v>13040000</v>
      </c>
      <c r="B27" s="7" t="s">
        <v>27</v>
      </c>
      <c r="C27" s="8">
        <f t="shared" si="0"/>
        <v>550000</v>
      </c>
      <c r="D27" s="9">
        <v>550000</v>
      </c>
      <c r="E27" s="9">
        <v>0</v>
      </c>
      <c r="F27" s="9">
        <v>0</v>
      </c>
    </row>
    <row r="28" spans="1:6" ht="38.25">
      <c r="A28" s="10">
        <v>13040100</v>
      </c>
      <c r="B28" s="11" t="s">
        <v>28</v>
      </c>
      <c r="C28" s="12">
        <f t="shared" si="0"/>
        <v>550000</v>
      </c>
      <c r="D28" s="13">
        <v>550000</v>
      </c>
      <c r="E28" s="13">
        <v>0</v>
      </c>
      <c r="F28" s="13">
        <v>0</v>
      </c>
    </row>
    <row r="29" spans="1:6">
      <c r="A29" s="6">
        <v>14000000</v>
      </c>
      <c r="B29" s="7" t="s">
        <v>29</v>
      </c>
      <c r="C29" s="8">
        <f t="shared" si="0"/>
        <v>19000000</v>
      </c>
      <c r="D29" s="9">
        <v>19000000</v>
      </c>
      <c r="E29" s="9">
        <v>0</v>
      </c>
      <c r="F29" s="9">
        <v>0</v>
      </c>
    </row>
    <row r="30" spans="1:6" ht="25.5">
      <c r="A30" s="6">
        <v>14020000</v>
      </c>
      <c r="B30" s="7" t="s">
        <v>30</v>
      </c>
      <c r="C30" s="8">
        <f t="shared" si="0"/>
        <v>500000</v>
      </c>
      <c r="D30" s="9">
        <v>500000</v>
      </c>
      <c r="E30" s="9">
        <v>0</v>
      </c>
      <c r="F30" s="9">
        <v>0</v>
      </c>
    </row>
    <row r="31" spans="1:6">
      <c r="A31" s="10">
        <v>14021900</v>
      </c>
      <c r="B31" s="11" t="s">
        <v>31</v>
      </c>
      <c r="C31" s="12">
        <f t="shared" si="0"/>
        <v>500000</v>
      </c>
      <c r="D31" s="13">
        <v>500000</v>
      </c>
      <c r="E31" s="13">
        <v>0</v>
      </c>
      <c r="F31" s="13">
        <v>0</v>
      </c>
    </row>
    <row r="32" spans="1:6" ht="38.25">
      <c r="A32" s="6">
        <v>14030000</v>
      </c>
      <c r="B32" s="7" t="s">
        <v>32</v>
      </c>
      <c r="C32" s="8">
        <f t="shared" si="0"/>
        <v>12000000</v>
      </c>
      <c r="D32" s="9">
        <v>12000000</v>
      </c>
      <c r="E32" s="9">
        <v>0</v>
      </c>
      <c r="F32" s="9">
        <v>0</v>
      </c>
    </row>
    <row r="33" spans="1:6">
      <c r="A33" s="10">
        <v>14031900</v>
      </c>
      <c r="B33" s="11" t="s">
        <v>31</v>
      </c>
      <c r="C33" s="12">
        <f t="shared" si="0"/>
        <v>12000000</v>
      </c>
      <c r="D33" s="13">
        <v>12000000</v>
      </c>
      <c r="E33" s="13">
        <v>0</v>
      </c>
      <c r="F33" s="13">
        <v>0</v>
      </c>
    </row>
    <row r="34" spans="1:6" ht="38.25">
      <c r="A34" s="6">
        <v>14040000</v>
      </c>
      <c r="B34" s="7" t="s">
        <v>33</v>
      </c>
      <c r="C34" s="8">
        <f t="shared" si="0"/>
        <v>6500000</v>
      </c>
      <c r="D34" s="9">
        <v>6500000</v>
      </c>
      <c r="E34" s="9">
        <v>0</v>
      </c>
      <c r="F34" s="9">
        <v>0</v>
      </c>
    </row>
    <row r="35" spans="1:6" ht="76.5">
      <c r="A35" s="10">
        <v>14040100</v>
      </c>
      <c r="B35" s="11" t="s">
        <v>34</v>
      </c>
      <c r="C35" s="12">
        <f t="shared" si="0"/>
        <v>3200000</v>
      </c>
      <c r="D35" s="13">
        <v>3200000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35</v>
      </c>
      <c r="C36" s="12">
        <f t="shared" si="0"/>
        <v>3300000</v>
      </c>
      <c r="D36" s="13">
        <v>3300000</v>
      </c>
      <c r="E36" s="13">
        <v>0</v>
      </c>
      <c r="F36" s="13">
        <v>0</v>
      </c>
    </row>
    <row r="37" spans="1:6" ht="38.25">
      <c r="A37" s="6">
        <v>18000000</v>
      </c>
      <c r="B37" s="7" t="s">
        <v>36</v>
      </c>
      <c r="C37" s="8">
        <f t="shared" si="0"/>
        <v>43666000</v>
      </c>
      <c r="D37" s="9">
        <v>43666000</v>
      </c>
      <c r="E37" s="9">
        <v>0</v>
      </c>
      <c r="F37" s="9">
        <v>0</v>
      </c>
    </row>
    <row r="38" spans="1:6">
      <c r="A38" s="6">
        <v>18010000</v>
      </c>
      <c r="B38" s="7" t="s">
        <v>37</v>
      </c>
      <c r="C38" s="8">
        <f t="shared" si="0"/>
        <v>11836000</v>
      </c>
      <c r="D38" s="9">
        <v>11836000</v>
      </c>
      <c r="E38" s="9">
        <v>0</v>
      </c>
      <c r="F38" s="9">
        <v>0</v>
      </c>
    </row>
    <row r="39" spans="1:6" ht="51">
      <c r="A39" s="10">
        <v>18010100</v>
      </c>
      <c r="B39" s="11" t="s">
        <v>38</v>
      </c>
      <c r="C39" s="12">
        <f t="shared" si="0"/>
        <v>10000</v>
      </c>
      <c r="D39" s="13">
        <v>10000</v>
      </c>
      <c r="E39" s="13">
        <v>0</v>
      </c>
      <c r="F39" s="13">
        <v>0</v>
      </c>
    </row>
    <row r="40" spans="1:6" ht="51">
      <c r="A40" s="10">
        <v>18010200</v>
      </c>
      <c r="B40" s="11" t="s">
        <v>39</v>
      </c>
      <c r="C40" s="12">
        <f t="shared" si="0"/>
        <v>400000</v>
      </c>
      <c r="D40" s="13">
        <v>400000</v>
      </c>
      <c r="E40" s="13">
        <v>0</v>
      </c>
      <c r="F40" s="13">
        <v>0</v>
      </c>
    </row>
    <row r="41" spans="1:6" ht="51">
      <c r="A41" s="10">
        <v>18010300</v>
      </c>
      <c r="B41" s="11" t="s">
        <v>40</v>
      </c>
      <c r="C41" s="12">
        <f t="shared" si="0"/>
        <v>600000</v>
      </c>
      <c r="D41" s="13">
        <v>600000</v>
      </c>
      <c r="E41" s="13">
        <v>0</v>
      </c>
      <c r="F41" s="13">
        <v>0</v>
      </c>
    </row>
    <row r="42" spans="1:6" ht="51">
      <c r="A42" s="10">
        <v>18010400</v>
      </c>
      <c r="B42" s="11" t="s">
        <v>41</v>
      </c>
      <c r="C42" s="12">
        <f t="shared" si="0"/>
        <v>1300000</v>
      </c>
      <c r="D42" s="13">
        <v>1300000</v>
      </c>
      <c r="E42" s="13">
        <v>0</v>
      </c>
      <c r="F42" s="13">
        <v>0</v>
      </c>
    </row>
    <row r="43" spans="1:6">
      <c r="A43" s="10">
        <v>18010500</v>
      </c>
      <c r="B43" s="11" t="s">
        <v>42</v>
      </c>
      <c r="C43" s="12">
        <f t="shared" si="0"/>
        <v>2500000</v>
      </c>
      <c r="D43" s="13">
        <v>2500000</v>
      </c>
      <c r="E43" s="13">
        <v>0</v>
      </c>
      <c r="F43" s="13">
        <v>0</v>
      </c>
    </row>
    <row r="44" spans="1:6">
      <c r="A44" s="10">
        <v>18010600</v>
      </c>
      <c r="B44" s="11" t="s">
        <v>43</v>
      </c>
      <c r="C44" s="12">
        <f t="shared" ref="C44:C75" si="1">D44+E44</f>
        <v>5100000</v>
      </c>
      <c r="D44" s="13">
        <v>5100000</v>
      </c>
      <c r="E44" s="13">
        <v>0</v>
      </c>
      <c r="F44" s="13">
        <v>0</v>
      </c>
    </row>
    <row r="45" spans="1:6">
      <c r="A45" s="10">
        <v>18010700</v>
      </c>
      <c r="B45" s="11" t="s">
        <v>44</v>
      </c>
      <c r="C45" s="12">
        <f t="shared" si="1"/>
        <v>1000000</v>
      </c>
      <c r="D45" s="13">
        <v>1000000</v>
      </c>
      <c r="E45" s="13">
        <v>0</v>
      </c>
      <c r="F45" s="13">
        <v>0</v>
      </c>
    </row>
    <row r="46" spans="1:6">
      <c r="A46" s="10">
        <v>18010900</v>
      </c>
      <c r="B46" s="11" t="s">
        <v>45</v>
      </c>
      <c r="C46" s="12">
        <f t="shared" si="1"/>
        <v>900000</v>
      </c>
      <c r="D46" s="13">
        <v>900000</v>
      </c>
      <c r="E46" s="13">
        <v>0</v>
      </c>
      <c r="F46" s="13">
        <v>0</v>
      </c>
    </row>
    <row r="47" spans="1:6">
      <c r="A47" s="10">
        <v>18011000</v>
      </c>
      <c r="B47" s="11" t="s">
        <v>46</v>
      </c>
      <c r="C47" s="12">
        <f t="shared" si="1"/>
        <v>1000</v>
      </c>
      <c r="D47" s="13">
        <v>1000</v>
      </c>
      <c r="E47" s="13">
        <v>0</v>
      </c>
      <c r="F47" s="13">
        <v>0</v>
      </c>
    </row>
    <row r="48" spans="1:6">
      <c r="A48" s="10">
        <v>18011100</v>
      </c>
      <c r="B48" s="11" t="s">
        <v>47</v>
      </c>
      <c r="C48" s="12">
        <f t="shared" si="1"/>
        <v>25000</v>
      </c>
      <c r="D48" s="13">
        <v>25000</v>
      </c>
      <c r="E48" s="13">
        <v>0</v>
      </c>
      <c r="F48" s="13">
        <v>0</v>
      </c>
    </row>
    <row r="49" spans="1:6">
      <c r="A49" s="6">
        <v>18030000</v>
      </c>
      <c r="B49" s="7" t="s">
        <v>48</v>
      </c>
      <c r="C49" s="8">
        <f t="shared" si="1"/>
        <v>30000</v>
      </c>
      <c r="D49" s="9">
        <v>30000</v>
      </c>
      <c r="E49" s="9">
        <v>0</v>
      </c>
      <c r="F49" s="9">
        <v>0</v>
      </c>
    </row>
    <row r="50" spans="1:6" ht="25.5">
      <c r="A50" s="10">
        <v>18030100</v>
      </c>
      <c r="B50" s="11" t="s">
        <v>49</v>
      </c>
      <c r="C50" s="12">
        <f t="shared" si="1"/>
        <v>12000</v>
      </c>
      <c r="D50" s="13">
        <v>12000</v>
      </c>
      <c r="E50" s="13">
        <v>0</v>
      </c>
      <c r="F50" s="13">
        <v>0</v>
      </c>
    </row>
    <row r="51" spans="1:6" ht="25.5">
      <c r="A51" s="10">
        <v>18030200</v>
      </c>
      <c r="B51" s="11" t="s">
        <v>50</v>
      </c>
      <c r="C51" s="12">
        <f t="shared" si="1"/>
        <v>18000</v>
      </c>
      <c r="D51" s="13">
        <v>18000</v>
      </c>
      <c r="E51" s="13">
        <v>0</v>
      </c>
      <c r="F51" s="13">
        <v>0</v>
      </c>
    </row>
    <row r="52" spans="1:6">
      <c r="A52" s="6">
        <v>18050000</v>
      </c>
      <c r="B52" s="7" t="s">
        <v>51</v>
      </c>
      <c r="C52" s="8">
        <f t="shared" si="1"/>
        <v>31800000</v>
      </c>
      <c r="D52" s="9">
        <v>31800000</v>
      </c>
      <c r="E52" s="9">
        <v>0</v>
      </c>
      <c r="F52" s="9">
        <v>0</v>
      </c>
    </row>
    <row r="53" spans="1:6">
      <c r="A53" s="10">
        <v>18050300</v>
      </c>
      <c r="B53" s="11" t="s">
        <v>52</v>
      </c>
      <c r="C53" s="12">
        <f t="shared" si="1"/>
        <v>2600000</v>
      </c>
      <c r="D53" s="13">
        <v>2600000</v>
      </c>
      <c r="E53" s="13">
        <v>0</v>
      </c>
      <c r="F53" s="13">
        <v>0</v>
      </c>
    </row>
    <row r="54" spans="1:6">
      <c r="A54" s="10">
        <v>18050400</v>
      </c>
      <c r="B54" s="11" t="s">
        <v>53</v>
      </c>
      <c r="C54" s="12">
        <f t="shared" si="1"/>
        <v>28000000</v>
      </c>
      <c r="D54" s="13">
        <v>28000000</v>
      </c>
      <c r="E54" s="13">
        <v>0</v>
      </c>
      <c r="F54" s="13">
        <v>0</v>
      </c>
    </row>
    <row r="55" spans="1:6" ht="63.75">
      <c r="A55" s="10">
        <v>18050500</v>
      </c>
      <c r="B55" s="11" t="s">
        <v>54</v>
      </c>
      <c r="C55" s="12">
        <f t="shared" si="1"/>
        <v>1200000</v>
      </c>
      <c r="D55" s="13">
        <v>1200000</v>
      </c>
      <c r="E55" s="13">
        <v>0</v>
      </c>
      <c r="F55" s="13">
        <v>0</v>
      </c>
    </row>
    <row r="56" spans="1:6">
      <c r="A56" s="6">
        <v>19000000</v>
      </c>
      <c r="B56" s="7" t="s">
        <v>55</v>
      </c>
      <c r="C56" s="8">
        <f t="shared" si="1"/>
        <v>60000</v>
      </c>
      <c r="D56" s="9">
        <v>0</v>
      </c>
      <c r="E56" s="9">
        <v>60000</v>
      </c>
      <c r="F56" s="9">
        <v>0</v>
      </c>
    </row>
    <row r="57" spans="1:6">
      <c r="A57" s="6">
        <v>19010000</v>
      </c>
      <c r="B57" s="7" t="s">
        <v>56</v>
      </c>
      <c r="C57" s="8">
        <f t="shared" si="1"/>
        <v>60000</v>
      </c>
      <c r="D57" s="9">
        <v>0</v>
      </c>
      <c r="E57" s="9">
        <v>60000</v>
      </c>
      <c r="F57" s="9">
        <v>0</v>
      </c>
    </row>
    <row r="58" spans="1:6" ht="63.75">
      <c r="A58" s="10">
        <v>19010100</v>
      </c>
      <c r="B58" s="11" t="s">
        <v>57</v>
      </c>
      <c r="C58" s="12">
        <f t="shared" si="1"/>
        <v>60000</v>
      </c>
      <c r="D58" s="13">
        <v>0</v>
      </c>
      <c r="E58" s="13">
        <v>60000</v>
      </c>
      <c r="F58" s="13">
        <v>0</v>
      </c>
    </row>
    <row r="59" spans="1:6">
      <c r="A59" s="6">
        <v>20000000</v>
      </c>
      <c r="B59" s="7" t="s">
        <v>58</v>
      </c>
      <c r="C59" s="8">
        <f t="shared" si="1"/>
        <v>11032300</v>
      </c>
      <c r="D59" s="9">
        <v>5715100</v>
      </c>
      <c r="E59" s="9">
        <v>5317200</v>
      </c>
      <c r="F59" s="9">
        <v>0</v>
      </c>
    </row>
    <row r="60" spans="1:6" ht="25.5">
      <c r="A60" s="6">
        <v>21000000</v>
      </c>
      <c r="B60" s="7" t="s">
        <v>59</v>
      </c>
      <c r="C60" s="8">
        <f t="shared" si="1"/>
        <v>84000</v>
      </c>
      <c r="D60" s="9">
        <v>84000</v>
      </c>
      <c r="E60" s="9">
        <v>0</v>
      </c>
      <c r="F60" s="9">
        <v>0</v>
      </c>
    </row>
    <row r="61" spans="1:6">
      <c r="A61" s="6">
        <v>21080000</v>
      </c>
      <c r="B61" s="7" t="s">
        <v>60</v>
      </c>
      <c r="C61" s="8">
        <f t="shared" si="1"/>
        <v>84000</v>
      </c>
      <c r="D61" s="9">
        <v>84000</v>
      </c>
      <c r="E61" s="9">
        <v>0</v>
      </c>
      <c r="F61" s="9">
        <v>0</v>
      </c>
    </row>
    <row r="62" spans="1:6">
      <c r="A62" s="10">
        <v>21081100</v>
      </c>
      <c r="B62" s="11" t="s">
        <v>61</v>
      </c>
      <c r="C62" s="12">
        <f t="shared" si="1"/>
        <v>74000</v>
      </c>
      <c r="D62" s="13">
        <v>74000</v>
      </c>
      <c r="E62" s="13">
        <v>0</v>
      </c>
      <c r="F62" s="13">
        <v>0</v>
      </c>
    </row>
    <row r="63" spans="1:6" ht="51">
      <c r="A63" s="10">
        <v>21081500</v>
      </c>
      <c r="B63" s="11" t="s">
        <v>62</v>
      </c>
      <c r="C63" s="12">
        <f t="shared" si="1"/>
        <v>10000</v>
      </c>
      <c r="D63" s="13">
        <v>10000</v>
      </c>
      <c r="E63" s="13">
        <v>0</v>
      </c>
      <c r="F63" s="13">
        <v>0</v>
      </c>
    </row>
    <row r="64" spans="1:6" ht="25.5">
      <c r="A64" s="6">
        <v>22000000</v>
      </c>
      <c r="B64" s="7" t="s">
        <v>63</v>
      </c>
      <c r="C64" s="8">
        <f t="shared" si="1"/>
        <v>5571100</v>
      </c>
      <c r="D64" s="9">
        <v>5571100</v>
      </c>
      <c r="E64" s="9">
        <v>0</v>
      </c>
      <c r="F64" s="9">
        <v>0</v>
      </c>
    </row>
    <row r="65" spans="1:6">
      <c r="A65" s="6">
        <v>22010000</v>
      </c>
      <c r="B65" s="7" t="s">
        <v>64</v>
      </c>
      <c r="C65" s="8">
        <f t="shared" si="1"/>
        <v>4005000</v>
      </c>
      <c r="D65" s="9">
        <v>4005000</v>
      </c>
      <c r="E65" s="9">
        <v>0</v>
      </c>
      <c r="F65" s="9">
        <v>0</v>
      </c>
    </row>
    <row r="66" spans="1:6" ht="38.25">
      <c r="A66" s="10">
        <v>22010300</v>
      </c>
      <c r="B66" s="11" t="s">
        <v>65</v>
      </c>
      <c r="C66" s="12">
        <f t="shared" si="1"/>
        <v>20000</v>
      </c>
      <c r="D66" s="13">
        <v>20000</v>
      </c>
      <c r="E66" s="13">
        <v>0</v>
      </c>
      <c r="F66" s="13">
        <v>0</v>
      </c>
    </row>
    <row r="67" spans="1:6" ht="25.5">
      <c r="A67" s="10">
        <v>22012500</v>
      </c>
      <c r="B67" s="11" t="s">
        <v>66</v>
      </c>
      <c r="C67" s="12">
        <f t="shared" si="1"/>
        <v>3600000</v>
      </c>
      <c r="D67" s="13">
        <v>3600000</v>
      </c>
      <c r="E67" s="13">
        <v>0</v>
      </c>
      <c r="F67" s="13">
        <v>0</v>
      </c>
    </row>
    <row r="68" spans="1:6" ht="38.25">
      <c r="A68" s="10">
        <v>22012600</v>
      </c>
      <c r="B68" s="11" t="s">
        <v>67</v>
      </c>
      <c r="C68" s="12">
        <f t="shared" si="1"/>
        <v>380000</v>
      </c>
      <c r="D68" s="13">
        <v>380000</v>
      </c>
      <c r="E68" s="13">
        <v>0</v>
      </c>
      <c r="F68" s="13">
        <v>0</v>
      </c>
    </row>
    <row r="69" spans="1:6" ht="76.5">
      <c r="A69" s="10">
        <v>22012900</v>
      </c>
      <c r="B69" s="11" t="s">
        <v>68</v>
      </c>
      <c r="C69" s="12">
        <f t="shared" si="1"/>
        <v>5000</v>
      </c>
      <c r="D69" s="13">
        <v>5000</v>
      </c>
      <c r="E69" s="13">
        <v>0</v>
      </c>
      <c r="F69" s="13">
        <v>0</v>
      </c>
    </row>
    <row r="70" spans="1:6" ht="38.25">
      <c r="A70" s="6">
        <v>22080000</v>
      </c>
      <c r="B70" s="7" t="s">
        <v>69</v>
      </c>
      <c r="C70" s="8">
        <f t="shared" si="1"/>
        <v>1480000</v>
      </c>
      <c r="D70" s="9">
        <v>1480000</v>
      </c>
      <c r="E70" s="9">
        <v>0</v>
      </c>
      <c r="F70" s="9">
        <v>0</v>
      </c>
    </row>
    <row r="71" spans="1:6" ht="38.25">
      <c r="A71" s="10">
        <v>22080400</v>
      </c>
      <c r="B71" s="11" t="s">
        <v>70</v>
      </c>
      <c r="C71" s="12">
        <f t="shared" si="1"/>
        <v>1480000</v>
      </c>
      <c r="D71" s="13">
        <v>1480000</v>
      </c>
      <c r="E71" s="13">
        <v>0</v>
      </c>
      <c r="F71" s="13">
        <v>0</v>
      </c>
    </row>
    <row r="72" spans="1:6">
      <c r="A72" s="6">
        <v>22090000</v>
      </c>
      <c r="B72" s="7" t="s">
        <v>71</v>
      </c>
      <c r="C72" s="8">
        <f t="shared" si="1"/>
        <v>85000</v>
      </c>
      <c r="D72" s="9">
        <v>85000</v>
      </c>
      <c r="E72" s="9">
        <v>0</v>
      </c>
      <c r="F72" s="9">
        <v>0</v>
      </c>
    </row>
    <row r="73" spans="1:6" ht="51">
      <c r="A73" s="10">
        <v>22090100</v>
      </c>
      <c r="B73" s="11" t="s">
        <v>72</v>
      </c>
      <c r="C73" s="12">
        <f t="shared" si="1"/>
        <v>70000</v>
      </c>
      <c r="D73" s="13">
        <v>70000</v>
      </c>
      <c r="E73" s="13">
        <v>0</v>
      </c>
      <c r="F73" s="13">
        <v>0</v>
      </c>
    </row>
    <row r="74" spans="1:6" ht="38.25">
      <c r="A74" s="10">
        <v>22090400</v>
      </c>
      <c r="B74" s="11" t="s">
        <v>73</v>
      </c>
      <c r="C74" s="12">
        <f t="shared" si="1"/>
        <v>15000</v>
      </c>
      <c r="D74" s="13">
        <v>15000</v>
      </c>
      <c r="E74" s="13">
        <v>0</v>
      </c>
      <c r="F74" s="13">
        <v>0</v>
      </c>
    </row>
    <row r="75" spans="1:6" ht="76.5">
      <c r="A75" s="10">
        <v>22130000</v>
      </c>
      <c r="B75" s="11" t="s">
        <v>74</v>
      </c>
      <c r="C75" s="12">
        <f t="shared" si="1"/>
        <v>1100</v>
      </c>
      <c r="D75" s="13">
        <v>1100</v>
      </c>
      <c r="E75" s="13">
        <v>0</v>
      </c>
      <c r="F75" s="13">
        <v>0</v>
      </c>
    </row>
    <row r="76" spans="1:6">
      <c r="A76" s="6">
        <v>24000000</v>
      </c>
      <c r="B76" s="7" t="s">
        <v>75</v>
      </c>
      <c r="C76" s="8">
        <f t="shared" ref="C76:C99" si="2">D76+E76</f>
        <v>60000</v>
      </c>
      <c r="D76" s="9">
        <v>60000</v>
      </c>
      <c r="E76" s="9">
        <v>0</v>
      </c>
      <c r="F76" s="9">
        <v>0</v>
      </c>
    </row>
    <row r="77" spans="1:6">
      <c r="A77" s="6">
        <v>24060000</v>
      </c>
      <c r="B77" s="7" t="s">
        <v>60</v>
      </c>
      <c r="C77" s="8">
        <f t="shared" si="2"/>
        <v>60000</v>
      </c>
      <c r="D77" s="9">
        <v>60000</v>
      </c>
      <c r="E77" s="9">
        <v>0</v>
      </c>
      <c r="F77" s="9">
        <v>0</v>
      </c>
    </row>
    <row r="78" spans="1:6">
      <c r="A78" s="10">
        <v>24060300</v>
      </c>
      <c r="B78" s="11" t="s">
        <v>60</v>
      </c>
      <c r="C78" s="12">
        <f t="shared" si="2"/>
        <v>60000</v>
      </c>
      <c r="D78" s="13">
        <v>60000</v>
      </c>
      <c r="E78" s="13">
        <v>0</v>
      </c>
      <c r="F78" s="13">
        <v>0</v>
      </c>
    </row>
    <row r="79" spans="1:6">
      <c r="A79" s="6">
        <v>25000000</v>
      </c>
      <c r="B79" s="7" t="s">
        <v>76</v>
      </c>
      <c r="C79" s="8">
        <f t="shared" si="2"/>
        <v>5317200</v>
      </c>
      <c r="D79" s="9">
        <v>0</v>
      </c>
      <c r="E79" s="9">
        <v>5317200</v>
      </c>
      <c r="F79" s="9">
        <v>0</v>
      </c>
    </row>
    <row r="80" spans="1:6" ht="38.25">
      <c r="A80" s="6">
        <v>25010000</v>
      </c>
      <c r="B80" s="7" t="s">
        <v>77</v>
      </c>
      <c r="C80" s="8">
        <f t="shared" si="2"/>
        <v>5267200</v>
      </c>
      <c r="D80" s="9">
        <v>0</v>
      </c>
      <c r="E80" s="9">
        <v>5267200</v>
      </c>
      <c r="F80" s="9">
        <v>0</v>
      </c>
    </row>
    <row r="81" spans="1:6" ht="25.5">
      <c r="A81" s="10">
        <v>25010100</v>
      </c>
      <c r="B81" s="11" t="s">
        <v>78</v>
      </c>
      <c r="C81" s="12">
        <f t="shared" si="2"/>
        <v>5262200</v>
      </c>
      <c r="D81" s="13">
        <v>0</v>
      </c>
      <c r="E81" s="13">
        <v>5262200</v>
      </c>
      <c r="F81" s="13">
        <v>0</v>
      </c>
    </row>
    <row r="82" spans="1:6" ht="38.25">
      <c r="A82" s="10">
        <v>25010400</v>
      </c>
      <c r="B82" s="11" t="s">
        <v>79</v>
      </c>
      <c r="C82" s="12">
        <f t="shared" si="2"/>
        <v>5000</v>
      </c>
      <c r="D82" s="13">
        <v>0</v>
      </c>
      <c r="E82" s="13">
        <v>5000</v>
      </c>
      <c r="F82" s="13">
        <v>0</v>
      </c>
    </row>
    <row r="83" spans="1:6" ht="25.5">
      <c r="A83" s="6">
        <v>25020000</v>
      </c>
      <c r="B83" s="7" t="s">
        <v>80</v>
      </c>
      <c r="C83" s="8">
        <f t="shared" si="2"/>
        <v>50000</v>
      </c>
      <c r="D83" s="9">
        <v>0</v>
      </c>
      <c r="E83" s="9">
        <v>50000</v>
      </c>
      <c r="F83" s="9">
        <v>0</v>
      </c>
    </row>
    <row r="84" spans="1:6">
      <c r="A84" s="10">
        <v>25020100</v>
      </c>
      <c r="B84" s="11" t="s">
        <v>81</v>
      </c>
      <c r="C84" s="12">
        <f t="shared" si="2"/>
        <v>50000</v>
      </c>
      <c r="D84" s="13">
        <v>0</v>
      </c>
      <c r="E84" s="13">
        <v>50000</v>
      </c>
      <c r="F84" s="13">
        <v>0</v>
      </c>
    </row>
    <row r="85" spans="1:6">
      <c r="A85" s="6">
        <v>30000000</v>
      </c>
      <c r="B85" s="7" t="s">
        <v>82</v>
      </c>
      <c r="C85" s="8">
        <f t="shared" si="2"/>
        <v>2500000</v>
      </c>
      <c r="D85" s="9">
        <v>0</v>
      </c>
      <c r="E85" s="9">
        <v>2500000</v>
      </c>
      <c r="F85" s="9">
        <v>2500000</v>
      </c>
    </row>
    <row r="86" spans="1:6" ht="25.5">
      <c r="A86" s="6">
        <v>33000000</v>
      </c>
      <c r="B86" s="7" t="s">
        <v>83</v>
      </c>
      <c r="C86" s="8">
        <f t="shared" si="2"/>
        <v>2500000</v>
      </c>
      <c r="D86" s="9">
        <v>0</v>
      </c>
      <c r="E86" s="9">
        <v>2500000</v>
      </c>
      <c r="F86" s="9">
        <v>2500000</v>
      </c>
    </row>
    <row r="87" spans="1:6">
      <c r="A87" s="6">
        <v>33010000</v>
      </c>
      <c r="B87" s="7" t="s">
        <v>84</v>
      </c>
      <c r="C87" s="8">
        <f t="shared" si="2"/>
        <v>2500000</v>
      </c>
      <c r="D87" s="9">
        <v>0</v>
      </c>
      <c r="E87" s="9">
        <v>2500000</v>
      </c>
      <c r="F87" s="9">
        <v>2500000</v>
      </c>
    </row>
    <row r="88" spans="1:6" ht="76.5">
      <c r="A88" s="10">
        <v>33010100</v>
      </c>
      <c r="B88" s="11" t="s">
        <v>85</v>
      </c>
      <c r="C88" s="12">
        <f t="shared" si="2"/>
        <v>2500000</v>
      </c>
      <c r="D88" s="13">
        <v>0</v>
      </c>
      <c r="E88" s="13">
        <v>2500000</v>
      </c>
      <c r="F88" s="13">
        <v>2500000</v>
      </c>
    </row>
    <row r="89" spans="1:6" ht="25.5">
      <c r="A89" s="14"/>
      <c r="B89" s="15" t="s">
        <v>86</v>
      </c>
      <c r="C89" s="8">
        <f t="shared" si="2"/>
        <v>189488300</v>
      </c>
      <c r="D89" s="8">
        <v>181611100</v>
      </c>
      <c r="E89" s="8">
        <v>7877200</v>
      </c>
      <c r="F89" s="8">
        <v>2500000</v>
      </c>
    </row>
    <row r="90" spans="1:6">
      <c r="A90" s="6">
        <v>40000000</v>
      </c>
      <c r="B90" s="7" t="s">
        <v>87</v>
      </c>
      <c r="C90" s="8">
        <f t="shared" si="2"/>
        <v>126732420</v>
      </c>
      <c r="D90" s="9">
        <v>126732420</v>
      </c>
      <c r="E90" s="9">
        <v>0</v>
      </c>
      <c r="F90" s="9">
        <v>0</v>
      </c>
    </row>
    <row r="91" spans="1:6">
      <c r="A91" s="6">
        <v>41000000</v>
      </c>
      <c r="B91" s="7" t="s">
        <v>88</v>
      </c>
      <c r="C91" s="8">
        <f t="shared" si="2"/>
        <v>126732420</v>
      </c>
      <c r="D91" s="9">
        <v>126732420</v>
      </c>
      <c r="E91" s="9">
        <v>0</v>
      </c>
      <c r="F91" s="9">
        <v>0</v>
      </c>
    </row>
    <row r="92" spans="1:6" ht="25.5">
      <c r="A92" s="6">
        <v>41020000</v>
      </c>
      <c r="B92" s="7" t="s">
        <v>89</v>
      </c>
      <c r="C92" s="8">
        <f t="shared" si="2"/>
        <v>28888900</v>
      </c>
      <c r="D92" s="9">
        <v>28888900</v>
      </c>
      <c r="E92" s="9">
        <v>0</v>
      </c>
      <c r="F92" s="9">
        <v>0</v>
      </c>
    </row>
    <row r="93" spans="1:6">
      <c r="A93" s="10">
        <v>41020100</v>
      </c>
      <c r="B93" s="11" t="s">
        <v>90</v>
      </c>
      <c r="C93" s="12">
        <f t="shared" si="2"/>
        <v>28888900</v>
      </c>
      <c r="D93" s="13">
        <v>28888900</v>
      </c>
      <c r="E93" s="13">
        <v>0</v>
      </c>
      <c r="F93" s="13">
        <v>0</v>
      </c>
    </row>
    <row r="94" spans="1:6" ht="25.5">
      <c r="A94" s="6">
        <v>41030000</v>
      </c>
      <c r="B94" s="7" t="s">
        <v>91</v>
      </c>
      <c r="C94" s="8">
        <f t="shared" si="2"/>
        <v>96302520</v>
      </c>
      <c r="D94" s="9">
        <v>96302520</v>
      </c>
      <c r="E94" s="9">
        <v>0</v>
      </c>
      <c r="F94" s="9">
        <v>0</v>
      </c>
    </row>
    <row r="95" spans="1:6" ht="25.5">
      <c r="A95" s="10">
        <v>41033900</v>
      </c>
      <c r="B95" s="11" t="s">
        <v>92</v>
      </c>
      <c r="C95" s="12">
        <f t="shared" si="2"/>
        <v>96302520</v>
      </c>
      <c r="D95" s="13">
        <v>96302520</v>
      </c>
      <c r="E95" s="13">
        <v>0</v>
      </c>
      <c r="F95" s="13">
        <v>0</v>
      </c>
    </row>
    <row r="96" spans="1:6" ht="25.5">
      <c r="A96" s="6">
        <v>41050000</v>
      </c>
      <c r="B96" s="7" t="s">
        <v>93</v>
      </c>
      <c r="C96" s="8">
        <f t="shared" si="2"/>
        <v>1541000</v>
      </c>
      <c r="D96" s="9">
        <v>1541000</v>
      </c>
      <c r="E96" s="9">
        <v>0</v>
      </c>
      <c r="F96" s="9">
        <v>0</v>
      </c>
    </row>
    <row r="97" spans="1:6" ht="38.25">
      <c r="A97" s="10">
        <v>41051000</v>
      </c>
      <c r="B97" s="11" t="s">
        <v>94</v>
      </c>
      <c r="C97" s="12">
        <f t="shared" si="2"/>
        <v>1275000</v>
      </c>
      <c r="D97" s="13">
        <v>1275000</v>
      </c>
      <c r="E97" s="13">
        <v>0</v>
      </c>
      <c r="F97" s="13">
        <v>0</v>
      </c>
    </row>
    <row r="98" spans="1:6" ht="51">
      <c r="A98" s="10">
        <v>41051200</v>
      </c>
      <c r="B98" s="11" t="s">
        <v>95</v>
      </c>
      <c r="C98" s="12">
        <f t="shared" si="2"/>
        <v>266000</v>
      </c>
      <c r="D98" s="13">
        <v>266000</v>
      </c>
      <c r="E98" s="13">
        <v>0</v>
      </c>
      <c r="F98" s="13">
        <v>0</v>
      </c>
    </row>
    <row r="99" spans="1:6">
      <c r="A99" s="16" t="s">
        <v>97</v>
      </c>
      <c r="B99" s="15" t="s">
        <v>96</v>
      </c>
      <c r="C99" s="8">
        <f t="shared" si="2"/>
        <v>316220720</v>
      </c>
      <c r="D99" s="8">
        <v>308343520</v>
      </c>
      <c r="E99" s="8">
        <v>7877200</v>
      </c>
      <c r="F99" s="8">
        <v>2500000</v>
      </c>
    </row>
    <row r="102" spans="1:6">
      <c r="B102" s="3" t="s">
        <v>100</v>
      </c>
      <c r="E102" s="3" t="s">
        <v>101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selection activeCell="D37" sqref="D37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102</v>
      </c>
    </row>
    <row r="2" spans="1:6">
      <c r="D2" t="s">
        <v>1</v>
      </c>
    </row>
    <row r="3" spans="1:6">
      <c r="D3" t="s">
        <v>2</v>
      </c>
    </row>
    <row r="5" spans="1:6" ht="25.5" customHeight="1">
      <c r="A5" s="22" t="s">
        <v>103</v>
      </c>
      <c r="B5" s="23"/>
      <c r="C5" s="23"/>
      <c r="D5" s="23"/>
      <c r="E5" s="23"/>
      <c r="F5" s="23"/>
    </row>
    <row r="6" spans="1:6" ht="25.5" customHeight="1">
      <c r="A6" s="18" t="s">
        <v>98</v>
      </c>
      <c r="B6" s="19"/>
      <c r="C6" s="19"/>
      <c r="D6" s="19"/>
      <c r="E6" s="19"/>
      <c r="F6" s="19"/>
    </row>
    <row r="7" spans="1:6">
      <c r="A7" s="17" t="s">
        <v>99</v>
      </c>
      <c r="F7" s="1" t="s">
        <v>4</v>
      </c>
    </row>
    <row r="8" spans="1:6">
      <c r="A8" s="24" t="s">
        <v>5</v>
      </c>
      <c r="B8" s="24" t="s">
        <v>104</v>
      </c>
      <c r="C8" s="25" t="s">
        <v>7</v>
      </c>
      <c r="D8" s="24" t="s">
        <v>8</v>
      </c>
      <c r="E8" s="24" t="s">
        <v>9</v>
      </c>
      <c r="F8" s="24"/>
    </row>
    <row r="9" spans="1:6">
      <c r="A9" s="24"/>
      <c r="B9" s="24"/>
      <c r="C9" s="24"/>
      <c r="D9" s="24"/>
      <c r="E9" s="24" t="s">
        <v>10</v>
      </c>
      <c r="F9" s="24" t="s">
        <v>11</v>
      </c>
    </row>
    <row r="10" spans="1:6">
      <c r="A10" s="24"/>
      <c r="B10" s="24"/>
      <c r="C10" s="24"/>
      <c r="D10" s="24"/>
      <c r="E10" s="24"/>
      <c r="F10" s="24"/>
    </row>
    <row r="11" spans="1:6">
      <c r="A11" s="20">
        <v>1</v>
      </c>
      <c r="B11" s="20">
        <v>2</v>
      </c>
      <c r="C11" s="21">
        <v>3</v>
      </c>
      <c r="D11" s="20">
        <v>4</v>
      </c>
      <c r="E11" s="20">
        <v>5</v>
      </c>
      <c r="F11" s="20">
        <v>6</v>
      </c>
    </row>
    <row r="12" spans="1:6" ht="21" customHeight="1">
      <c r="A12" s="27" t="s">
        <v>105</v>
      </c>
      <c r="B12" s="28"/>
      <c r="C12" s="28"/>
      <c r="D12" s="28"/>
      <c r="E12" s="28"/>
      <c r="F12" s="29"/>
    </row>
    <row r="13" spans="1:6">
      <c r="A13" s="6">
        <v>200000</v>
      </c>
      <c r="B13" s="7" t="s">
        <v>106</v>
      </c>
      <c r="C13" s="8">
        <f t="shared" ref="C13:C18" si="0">D13+E13</f>
        <v>0</v>
      </c>
      <c r="D13" s="9">
        <v>-430000</v>
      </c>
      <c r="E13" s="9">
        <v>430000</v>
      </c>
      <c r="F13" s="9">
        <v>430000</v>
      </c>
    </row>
    <row r="14" spans="1:6" ht="25.5">
      <c r="A14" s="6">
        <v>208000</v>
      </c>
      <c r="B14" s="7" t="s">
        <v>107</v>
      </c>
      <c r="C14" s="8">
        <f t="shared" si="0"/>
        <v>0</v>
      </c>
      <c r="D14" s="9">
        <v>-430000</v>
      </c>
      <c r="E14" s="9">
        <v>430000</v>
      </c>
      <c r="F14" s="9">
        <v>430000</v>
      </c>
    </row>
    <row r="15" spans="1:6">
      <c r="A15" s="10">
        <v>208100</v>
      </c>
      <c r="B15" s="11" t="s">
        <v>108</v>
      </c>
      <c r="C15" s="12">
        <f t="shared" si="0"/>
        <v>100000</v>
      </c>
      <c r="D15" s="13">
        <v>100000</v>
      </c>
      <c r="E15" s="13">
        <v>0</v>
      </c>
      <c r="F15" s="13">
        <v>0</v>
      </c>
    </row>
    <row r="16" spans="1:6">
      <c r="A16" s="10">
        <v>208200</v>
      </c>
      <c r="B16" s="11" t="s">
        <v>109</v>
      </c>
      <c r="C16" s="12">
        <f t="shared" si="0"/>
        <v>100000</v>
      </c>
      <c r="D16" s="13">
        <v>100000</v>
      </c>
      <c r="E16" s="13">
        <v>0</v>
      </c>
      <c r="F16" s="13">
        <v>0</v>
      </c>
    </row>
    <row r="17" spans="1:6" ht="38.25">
      <c r="A17" s="10">
        <v>208400</v>
      </c>
      <c r="B17" s="11" t="s">
        <v>110</v>
      </c>
      <c r="C17" s="12">
        <f t="shared" si="0"/>
        <v>0</v>
      </c>
      <c r="D17" s="13">
        <v>-430000</v>
      </c>
      <c r="E17" s="13">
        <v>430000</v>
      </c>
      <c r="F17" s="13">
        <v>430000</v>
      </c>
    </row>
    <row r="18" spans="1:6">
      <c r="A18" s="16" t="s">
        <v>97</v>
      </c>
      <c r="B18" s="15" t="s">
        <v>111</v>
      </c>
      <c r="C18" s="8">
        <f t="shared" si="0"/>
        <v>0</v>
      </c>
      <c r="D18" s="8">
        <v>-430000</v>
      </c>
      <c r="E18" s="8">
        <v>430000</v>
      </c>
      <c r="F18" s="8">
        <v>430000</v>
      </c>
    </row>
    <row r="19" spans="1:6" ht="21" customHeight="1">
      <c r="A19" s="27" t="s">
        <v>112</v>
      </c>
      <c r="B19" s="28"/>
      <c r="C19" s="28"/>
      <c r="D19" s="28"/>
      <c r="E19" s="28"/>
      <c r="F19" s="29"/>
    </row>
    <row r="20" spans="1:6">
      <c r="A20" s="6">
        <v>600000</v>
      </c>
      <c r="B20" s="7" t="s">
        <v>113</v>
      </c>
      <c r="C20" s="8">
        <f t="shared" ref="C20:C25" si="1">D20+E20</f>
        <v>0</v>
      </c>
      <c r="D20" s="9">
        <v>-430000</v>
      </c>
      <c r="E20" s="9">
        <v>430000</v>
      </c>
      <c r="F20" s="9">
        <v>430000</v>
      </c>
    </row>
    <row r="21" spans="1:6">
      <c r="A21" s="6">
        <v>602000</v>
      </c>
      <c r="B21" s="7" t="s">
        <v>114</v>
      </c>
      <c r="C21" s="8">
        <f t="shared" si="1"/>
        <v>0</v>
      </c>
      <c r="D21" s="9">
        <v>-430000</v>
      </c>
      <c r="E21" s="9">
        <v>430000</v>
      </c>
      <c r="F21" s="9">
        <v>430000</v>
      </c>
    </row>
    <row r="22" spans="1:6">
      <c r="A22" s="10">
        <v>602100</v>
      </c>
      <c r="B22" s="11" t="s">
        <v>108</v>
      </c>
      <c r="C22" s="12">
        <f t="shared" si="1"/>
        <v>100000</v>
      </c>
      <c r="D22" s="13">
        <v>100000</v>
      </c>
      <c r="E22" s="13">
        <v>0</v>
      </c>
      <c r="F22" s="13">
        <v>0</v>
      </c>
    </row>
    <row r="23" spans="1:6">
      <c r="A23" s="10">
        <v>602200</v>
      </c>
      <c r="B23" s="11" t="s">
        <v>109</v>
      </c>
      <c r="C23" s="12">
        <f t="shared" si="1"/>
        <v>100000</v>
      </c>
      <c r="D23" s="13">
        <v>100000</v>
      </c>
      <c r="E23" s="13">
        <v>0</v>
      </c>
      <c r="F23" s="13">
        <v>0</v>
      </c>
    </row>
    <row r="24" spans="1:6" ht="38.25">
      <c r="A24" s="10">
        <v>602400</v>
      </c>
      <c r="B24" s="11" t="s">
        <v>110</v>
      </c>
      <c r="C24" s="12">
        <f t="shared" si="1"/>
        <v>0</v>
      </c>
      <c r="D24" s="13">
        <v>-430000</v>
      </c>
      <c r="E24" s="13">
        <v>430000</v>
      </c>
      <c r="F24" s="13">
        <v>430000</v>
      </c>
    </row>
    <row r="25" spans="1:6">
      <c r="A25" s="16" t="s">
        <v>97</v>
      </c>
      <c r="B25" s="15" t="s">
        <v>111</v>
      </c>
      <c r="C25" s="8">
        <f t="shared" si="1"/>
        <v>0</v>
      </c>
      <c r="D25" s="8">
        <v>-430000</v>
      </c>
      <c r="E25" s="8">
        <v>430000</v>
      </c>
      <c r="F25" s="8">
        <v>430000</v>
      </c>
    </row>
    <row r="28" spans="1:6">
      <c r="B28" s="3" t="s">
        <v>100</v>
      </c>
      <c r="E28" s="3" t="s">
        <v>101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topLeftCell="A56" workbookViewId="0">
      <selection activeCell="F82" sqref="F82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115</v>
      </c>
    </row>
    <row r="2" spans="1:16">
      <c r="M2" t="s">
        <v>1</v>
      </c>
    </row>
    <row r="3" spans="1:16">
      <c r="M3" t="s">
        <v>2</v>
      </c>
    </row>
    <row r="5" spans="1:16">
      <c r="A5" s="31" t="s">
        <v>116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A6" s="31" t="s">
        <v>117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A7" s="18" t="s">
        <v>98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>
      <c r="A8" s="17" t="s">
        <v>99</v>
      </c>
      <c r="P8" s="1" t="s">
        <v>118</v>
      </c>
    </row>
    <row r="9" spans="1:16">
      <c r="A9" s="32" t="s">
        <v>119</v>
      </c>
      <c r="B9" s="32" t="s">
        <v>120</v>
      </c>
      <c r="C9" s="32" t="s">
        <v>121</v>
      </c>
      <c r="D9" s="24" t="s">
        <v>122</v>
      </c>
      <c r="E9" s="24" t="s">
        <v>8</v>
      </c>
      <c r="F9" s="24"/>
      <c r="G9" s="24"/>
      <c r="H9" s="24"/>
      <c r="I9" s="24"/>
      <c r="J9" s="24" t="s">
        <v>9</v>
      </c>
      <c r="K9" s="24"/>
      <c r="L9" s="24"/>
      <c r="M9" s="24"/>
      <c r="N9" s="24"/>
      <c r="O9" s="24"/>
      <c r="P9" s="25" t="s">
        <v>123</v>
      </c>
    </row>
    <row r="10" spans="1:16">
      <c r="A10" s="24"/>
      <c r="B10" s="24"/>
      <c r="C10" s="24"/>
      <c r="D10" s="24"/>
      <c r="E10" s="25" t="s">
        <v>10</v>
      </c>
      <c r="F10" s="24" t="s">
        <v>124</v>
      </c>
      <c r="G10" s="24" t="s">
        <v>125</v>
      </c>
      <c r="H10" s="24"/>
      <c r="I10" s="24" t="s">
        <v>126</v>
      </c>
      <c r="J10" s="25" t="s">
        <v>10</v>
      </c>
      <c r="K10" s="24" t="s">
        <v>11</v>
      </c>
      <c r="L10" s="24" t="s">
        <v>124</v>
      </c>
      <c r="M10" s="24" t="s">
        <v>125</v>
      </c>
      <c r="N10" s="24"/>
      <c r="O10" s="24" t="s">
        <v>126</v>
      </c>
      <c r="P10" s="24"/>
    </row>
    <row r="11" spans="1:16">
      <c r="A11" s="24"/>
      <c r="B11" s="24"/>
      <c r="C11" s="24"/>
      <c r="D11" s="24"/>
      <c r="E11" s="24"/>
      <c r="F11" s="24"/>
      <c r="G11" s="24" t="s">
        <v>127</v>
      </c>
      <c r="H11" s="24" t="s">
        <v>128</v>
      </c>
      <c r="I11" s="24"/>
      <c r="J11" s="24"/>
      <c r="K11" s="24"/>
      <c r="L11" s="24"/>
      <c r="M11" s="24" t="s">
        <v>127</v>
      </c>
      <c r="N11" s="24" t="s">
        <v>128</v>
      </c>
      <c r="O11" s="24"/>
      <c r="P11" s="24"/>
    </row>
    <row r="12" spans="1:16" ht="44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0">
        <v>6</v>
      </c>
      <c r="G13" s="20">
        <v>7</v>
      </c>
      <c r="H13" s="20">
        <v>8</v>
      </c>
      <c r="I13" s="20">
        <v>9</v>
      </c>
      <c r="J13" s="21">
        <v>10</v>
      </c>
      <c r="K13" s="20">
        <v>11</v>
      </c>
      <c r="L13" s="20">
        <v>12</v>
      </c>
      <c r="M13" s="20">
        <v>13</v>
      </c>
      <c r="N13" s="20">
        <v>14</v>
      </c>
      <c r="O13" s="20">
        <v>15</v>
      </c>
      <c r="P13" s="21">
        <v>16</v>
      </c>
    </row>
    <row r="14" spans="1:16">
      <c r="A14" s="33" t="s">
        <v>129</v>
      </c>
      <c r="B14" s="34"/>
      <c r="C14" s="35"/>
      <c r="D14" s="36" t="s">
        <v>130</v>
      </c>
      <c r="E14" s="37">
        <v>78261600</v>
      </c>
      <c r="F14" s="38">
        <v>62134800</v>
      </c>
      <c r="G14" s="38">
        <v>26200000</v>
      </c>
      <c r="H14" s="38">
        <v>5750000</v>
      </c>
      <c r="I14" s="38">
        <v>16126800</v>
      </c>
      <c r="J14" s="37">
        <v>2990000</v>
      </c>
      <c r="K14" s="38">
        <v>2930000</v>
      </c>
      <c r="L14" s="38">
        <v>60000</v>
      </c>
      <c r="M14" s="38">
        <v>0</v>
      </c>
      <c r="N14" s="38">
        <v>0</v>
      </c>
      <c r="O14" s="38">
        <v>2930000</v>
      </c>
      <c r="P14" s="37">
        <f t="shared" ref="P14:P71" si="0">E14+J14</f>
        <v>81251600</v>
      </c>
    </row>
    <row r="15" spans="1:16" ht="76.5">
      <c r="A15" s="33" t="s">
        <v>131</v>
      </c>
      <c r="B15" s="34"/>
      <c r="C15" s="35"/>
      <c r="D15" s="36" t="s">
        <v>132</v>
      </c>
      <c r="E15" s="37">
        <v>78261600</v>
      </c>
      <c r="F15" s="38">
        <v>62134800</v>
      </c>
      <c r="G15" s="38">
        <v>26200000</v>
      </c>
      <c r="H15" s="38">
        <v>5750000</v>
      </c>
      <c r="I15" s="38">
        <v>16126800</v>
      </c>
      <c r="J15" s="37">
        <v>2990000</v>
      </c>
      <c r="K15" s="38">
        <v>2930000</v>
      </c>
      <c r="L15" s="38">
        <v>60000</v>
      </c>
      <c r="M15" s="38">
        <v>0</v>
      </c>
      <c r="N15" s="38">
        <v>0</v>
      </c>
      <c r="O15" s="38">
        <v>2930000</v>
      </c>
      <c r="P15" s="37">
        <f t="shared" si="0"/>
        <v>81251600</v>
      </c>
    </row>
    <row r="16" spans="1:16" ht="63.75">
      <c r="A16" s="39" t="s">
        <v>133</v>
      </c>
      <c r="B16" s="39" t="s">
        <v>134</v>
      </c>
      <c r="C16" s="40" t="s">
        <v>135</v>
      </c>
      <c r="D16" s="41" t="s">
        <v>136</v>
      </c>
      <c r="E16" s="42">
        <v>37285000</v>
      </c>
      <c r="F16" s="43">
        <v>37285000</v>
      </c>
      <c r="G16" s="43">
        <v>26200000</v>
      </c>
      <c r="H16" s="43">
        <v>2250000</v>
      </c>
      <c r="I16" s="43">
        <v>0</v>
      </c>
      <c r="J16" s="42">
        <v>200000</v>
      </c>
      <c r="K16" s="43">
        <v>200000</v>
      </c>
      <c r="L16" s="43">
        <v>0</v>
      </c>
      <c r="M16" s="43">
        <v>0</v>
      </c>
      <c r="N16" s="43">
        <v>0</v>
      </c>
      <c r="O16" s="43">
        <v>200000</v>
      </c>
      <c r="P16" s="42">
        <f t="shared" si="0"/>
        <v>37485000</v>
      </c>
    </row>
    <row r="17" spans="1:16" ht="25.5">
      <c r="A17" s="39" t="s">
        <v>137</v>
      </c>
      <c r="B17" s="39" t="s">
        <v>138</v>
      </c>
      <c r="C17" s="40" t="s">
        <v>139</v>
      </c>
      <c r="D17" s="41" t="s">
        <v>140</v>
      </c>
      <c r="E17" s="42">
        <v>8762000</v>
      </c>
      <c r="F17" s="43">
        <v>8762000</v>
      </c>
      <c r="G17" s="43">
        <v>0</v>
      </c>
      <c r="H17" s="43">
        <v>0</v>
      </c>
      <c r="I17" s="43">
        <v>0</v>
      </c>
      <c r="J17" s="42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2">
        <f t="shared" si="0"/>
        <v>8762000</v>
      </c>
    </row>
    <row r="18" spans="1:16" ht="38.25">
      <c r="A18" s="39" t="s">
        <v>141</v>
      </c>
      <c r="B18" s="39" t="s">
        <v>142</v>
      </c>
      <c r="C18" s="40" t="s">
        <v>143</v>
      </c>
      <c r="D18" s="41" t="s">
        <v>144</v>
      </c>
      <c r="E18" s="42">
        <v>752000</v>
      </c>
      <c r="F18" s="43">
        <v>752000</v>
      </c>
      <c r="G18" s="43">
        <v>0</v>
      </c>
      <c r="H18" s="43">
        <v>0</v>
      </c>
      <c r="I18" s="43">
        <v>0</v>
      </c>
      <c r="J18" s="42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2">
        <f t="shared" si="0"/>
        <v>752000</v>
      </c>
    </row>
    <row r="19" spans="1:16" ht="38.25">
      <c r="A19" s="39" t="s">
        <v>145</v>
      </c>
      <c r="B19" s="39" t="s">
        <v>146</v>
      </c>
      <c r="C19" s="40" t="s">
        <v>147</v>
      </c>
      <c r="D19" s="41" t="s">
        <v>148</v>
      </c>
      <c r="E19" s="42">
        <v>168000</v>
      </c>
      <c r="F19" s="43">
        <v>168000</v>
      </c>
      <c r="G19" s="43">
        <v>0</v>
      </c>
      <c r="H19" s="43">
        <v>0</v>
      </c>
      <c r="I19" s="43">
        <v>0</v>
      </c>
      <c r="J19" s="42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2">
        <f t="shared" si="0"/>
        <v>168000</v>
      </c>
    </row>
    <row r="20" spans="1:16" ht="38.25">
      <c r="A20" s="39" t="s">
        <v>149</v>
      </c>
      <c r="B20" s="39" t="s">
        <v>150</v>
      </c>
      <c r="C20" s="40" t="s">
        <v>151</v>
      </c>
      <c r="D20" s="41" t="s">
        <v>152</v>
      </c>
      <c r="E20" s="42">
        <v>360000</v>
      </c>
      <c r="F20" s="43">
        <v>360000</v>
      </c>
      <c r="G20" s="43">
        <v>0</v>
      </c>
      <c r="H20" s="43">
        <v>0</v>
      </c>
      <c r="I20" s="43">
        <v>0</v>
      </c>
      <c r="J20" s="42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2">
        <f t="shared" si="0"/>
        <v>360000</v>
      </c>
    </row>
    <row r="21" spans="1:16" ht="25.5">
      <c r="A21" s="39" t="s">
        <v>153</v>
      </c>
      <c r="B21" s="39" t="s">
        <v>154</v>
      </c>
      <c r="C21" s="40" t="s">
        <v>155</v>
      </c>
      <c r="D21" s="41" t="s">
        <v>156</v>
      </c>
      <c r="E21" s="42">
        <v>48000</v>
      </c>
      <c r="F21" s="43">
        <v>48000</v>
      </c>
      <c r="G21" s="43">
        <v>0</v>
      </c>
      <c r="H21" s="43">
        <v>0</v>
      </c>
      <c r="I21" s="43">
        <v>0</v>
      </c>
      <c r="J21" s="42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2">
        <f t="shared" si="0"/>
        <v>48000</v>
      </c>
    </row>
    <row r="22" spans="1:16" ht="25.5">
      <c r="A22" s="39" t="s">
        <v>157</v>
      </c>
      <c r="B22" s="39" t="s">
        <v>158</v>
      </c>
      <c r="C22" s="40" t="s">
        <v>155</v>
      </c>
      <c r="D22" s="41" t="s">
        <v>159</v>
      </c>
      <c r="E22" s="42">
        <v>1500000</v>
      </c>
      <c r="F22" s="43">
        <v>1500000</v>
      </c>
      <c r="G22" s="43">
        <v>0</v>
      </c>
      <c r="H22" s="43">
        <v>0</v>
      </c>
      <c r="I22" s="43">
        <v>0</v>
      </c>
      <c r="J22" s="42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2">
        <f t="shared" si="0"/>
        <v>1500000</v>
      </c>
    </row>
    <row r="23" spans="1:16" ht="25.5">
      <c r="A23" s="39" t="s">
        <v>160</v>
      </c>
      <c r="B23" s="39" t="s">
        <v>161</v>
      </c>
      <c r="C23" s="40" t="s">
        <v>162</v>
      </c>
      <c r="D23" s="41" t="s">
        <v>163</v>
      </c>
      <c r="E23" s="42">
        <v>200000</v>
      </c>
      <c r="F23" s="43">
        <v>200000</v>
      </c>
      <c r="G23" s="43">
        <v>0</v>
      </c>
      <c r="H23" s="43">
        <v>0</v>
      </c>
      <c r="I23" s="43">
        <v>0</v>
      </c>
      <c r="J23" s="42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2">
        <f t="shared" si="0"/>
        <v>200000</v>
      </c>
    </row>
    <row r="24" spans="1:16" ht="25.5">
      <c r="A24" s="39" t="s">
        <v>164</v>
      </c>
      <c r="B24" s="39" t="s">
        <v>165</v>
      </c>
      <c r="C24" s="40" t="s">
        <v>166</v>
      </c>
      <c r="D24" s="41" t="s">
        <v>167</v>
      </c>
      <c r="E24" s="42">
        <v>1039200</v>
      </c>
      <c r="F24" s="43">
        <v>1039200</v>
      </c>
      <c r="G24" s="43">
        <v>0</v>
      </c>
      <c r="H24" s="43">
        <v>0</v>
      </c>
      <c r="I24" s="43">
        <v>0</v>
      </c>
      <c r="J24" s="42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2">
        <f t="shared" si="0"/>
        <v>1039200</v>
      </c>
    </row>
    <row r="25" spans="1:16">
      <c r="A25" s="39" t="s">
        <v>168</v>
      </c>
      <c r="B25" s="39" t="s">
        <v>169</v>
      </c>
      <c r="C25" s="40" t="s">
        <v>170</v>
      </c>
      <c r="D25" s="41" t="s">
        <v>171</v>
      </c>
      <c r="E25" s="42">
        <v>18246800</v>
      </c>
      <c r="F25" s="43">
        <v>3550000</v>
      </c>
      <c r="G25" s="43">
        <v>0</v>
      </c>
      <c r="H25" s="43">
        <v>3500000</v>
      </c>
      <c r="I25" s="43">
        <v>14696800</v>
      </c>
      <c r="J25" s="42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2">
        <f t="shared" si="0"/>
        <v>18246800</v>
      </c>
    </row>
    <row r="26" spans="1:16" ht="76.5">
      <c r="A26" s="39" t="s">
        <v>172</v>
      </c>
      <c r="B26" s="39" t="s">
        <v>173</v>
      </c>
      <c r="C26" s="40" t="s">
        <v>174</v>
      </c>
      <c r="D26" s="41" t="s">
        <v>175</v>
      </c>
      <c r="E26" s="42">
        <v>500000</v>
      </c>
      <c r="F26" s="43">
        <v>0</v>
      </c>
      <c r="G26" s="43">
        <v>0</v>
      </c>
      <c r="H26" s="43">
        <v>0</v>
      </c>
      <c r="I26" s="43">
        <v>500000</v>
      </c>
      <c r="J26" s="42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2">
        <f t="shared" si="0"/>
        <v>500000</v>
      </c>
    </row>
    <row r="27" spans="1:16" ht="38.25">
      <c r="A27" s="39" t="s">
        <v>176</v>
      </c>
      <c r="B27" s="39" t="s">
        <v>177</v>
      </c>
      <c r="C27" s="40" t="s">
        <v>178</v>
      </c>
      <c r="D27" s="41" t="s">
        <v>179</v>
      </c>
      <c r="E27" s="42">
        <v>6460500</v>
      </c>
      <c r="F27" s="43">
        <v>6460500</v>
      </c>
      <c r="G27" s="43">
        <v>0</v>
      </c>
      <c r="H27" s="43">
        <v>0</v>
      </c>
      <c r="I27" s="43">
        <v>0</v>
      </c>
      <c r="J27" s="42">
        <v>2500000</v>
      </c>
      <c r="K27" s="43">
        <v>2500000</v>
      </c>
      <c r="L27" s="43">
        <v>0</v>
      </c>
      <c r="M27" s="43">
        <v>0</v>
      </c>
      <c r="N27" s="43">
        <v>0</v>
      </c>
      <c r="O27" s="43">
        <v>2500000</v>
      </c>
      <c r="P27" s="42">
        <f t="shared" si="0"/>
        <v>8960500</v>
      </c>
    </row>
    <row r="28" spans="1:16" ht="25.5">
      <c r="A28" s="39" t="s">
        <v>180</v>
      </c>
      <c r="B28" s="39" t="s">
        <v>181</v>
      </c>
      <c r="C28" s="40" t="s">
        <v>182</v>
      </c>
      <c r="D28" s="41" t="s">
        <v>183</v>
      </c>
      <c r="E28" s="42">
        <v>50000</v>
      </c>
      <c r="F28" s="43">
        <v>50000</v>
      </c>
      <c r="G28" s="43">
        <v>0</v>
      </c>
      <c r="H28" s="43">
        <v>0</v>
      </c>
      <c r="I28" s="43">
        <v>0</v>
      </c>
      <c r="J28" s="42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2">
        <f t="shared" si="0"/>
        <v>50000</v>
      </c>
    </row>
    <row r="29" spans="1:16" ht="25.5">
      <c r="A29" s="39" t="s">
        <v>184</v>
      </c>
      <c r="B29" s="39" t="s">
        <v>185</v>
      </c>
      <c r="C29" s="40" t="s">
        <v>186</v>
      </c>
      <c r="D29" s="41" t="s">
        <v>187</v>
      </c>
      <c r="E29" s="42">
        <v>910100</v>
      </c>
      <c r="F29" s="43">
        <v>910100</v>
      </c>
      <c r="G29" s="43">
        <v>0</v>
      </c>
      <c r="H29" s="43">
        <v>0</v>
      </c>
      <c r="I29" s="43">
        <v>0</v>
      </c>
      <c r="J29" s="42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2">
        <f t="shared" si="0"/>
        <v>910100</v>
      </c>
    </row>
    <row r="30" spans="1:16" ht="25.5">
      <c r="A30" s="39" t="s">
        <v>188</v>
      </c>
      <c r="B30" s="39" t="s">
        <v>189</v>
      </c>
      <c r="C30" s="40" t="s">
        <v>190</v>
      </c>
      <c r="D30" s="41" t="s">
        <v>191</v>
      </c>
      <c r="E30" s="42">
        <v>0</v>
      </c>
      <c r="F30" s="43">
        <v>0</v>
      </c>
      <c r="G30" s="43">
        <v>0</v>
      </c>
      <c r="H30" s="43">
        <v>0</v>
      </c>
      <c r="I30" s="43">
        <v>0</v>
      </c>
      <c r="J30" s="42">
        <v>230000</v>
      </c>
      <c r="K30" s="43">
        <v>230000</v>
      </c>
      <c r="L30" s="43">
        <v>0</v>
      </c>
      <c r="M30" s="43">
        <v>0</v>
      </c>
      <c r="N30" s="43">
        <v>0</v>
      </c>
      <c r="O30" s="43">
        <v>230000</v>
      </c>
      <c r="P30" s="42">
        <f t="shared" si="0"/>
        <v>230000</v>
      </c>
    </row>
    <row r="31" spans="1:16" ht="25.5">
      <c r="A31" s="39" t="s">
        <v>192</v>
      </c>
      <c r="B31" s="39" t="s">
        <v>193</v>
      </c>
      <c r="C31" s="40" t="s">
        <v>190</v>
      </c>
      <c r="D31" s="41" t="s">
        <v>194</v>
      </c>
      <c r="E31" s="42">
        <v>150000</v>
      </c>
      <c r="F31" s="43">
        <v>150000</v>
      </c>
      <c r="G31" s="43">
        <v>0</v>
      </c>
      <c r="H31" s="43">
        <v>0</v>
      </c>
      <c r="I31" s="43">
        <v>0</v>
      </c>
      <c r="J31" s="42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2">
        <f t="shared" si="0"/>
        <v>150000</v>
      </c>
    </row>
    <row r="32" spans="1:16" ht="25.5">
      <c r="A32" s="39" t="s">
        <v>195</v>
      </c>
      <c r="B32" s="39" t="s">
        <v>196</v>
      </c>
      <c r="C32" s="40" t="s">
        <v>190</v>
      </c>
      <c r="D32" s="41" t="s">
        <v>197</v>
      </c>
      <c r="E32" s="42">
        <v>930000</v>
      </c>
      <c r="F32" s="43">
        <v>0</v>
      </c>
      <c r="G32" s="43">
        <v>0</v>
      </c>
      <c r="H32" s="43">
        <v>0</v>
      </c>
      <c r="I32" s="43">
        <v>930000</v>
      </c>
      <c r="J32" s="42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2">
        <f t="shared" si="0"/>
        <v>930000</v>
      </c>
    </row>
    <row r="33" spans="1:16" ht="38.25">
      <c r="A33" s="39" t="s">
        <v>198</v>
      </c>
      <c r="B33" s="39" t="s">
        <v>199</v>
      </c>
      <c r="C33" s="40" t="s">
        <v>200</v>
      </c>
      <c r="D33" s="41" t="s">
        <v>201</v>
      </c>
      <c r="E33" s="42">
        <v>200000</v>
      </c>
      <c r="F33" s="43">
        <v>200000</v>
      </c>
      <c r="G33" s="43">
        <v>0</v>
      </c>
      <c r="H33" s="43">
        <v>0</v>
      </c>
      <c r="I33" s="43">
        <v>0</v>
      </c>
      <c r="J33" s="42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2">
        <f t="shared" si="0"/>
        <v>200000</v>
      </c>
    </row>
    <row r="34" spans="1:16" ht="25.5">
      <c r="A34" s="39" t="s">
        <v>202</v>
      </c>
      <c r="B34" s="39" t="s">
        <v>203</v>
      </c>
      <c r="C34" s="40" t="s">
        <v>204</v>
      </c>
      <c r="D34" s="41" t="s">
        <v>205</v>
      </c>
      <c r="E34" s="42">
        <v>500000</v>
      </c>
      <c r="F34" s="43">
        <v>500000</v>
      </c>
      <c r="G34" s="43">
        <v>0</v>
      </c>
      <c r="H34" s="43">
        <v>0</v>
      </c>
      <c r="I34" s="43">
        <v>0</v>
      </c>
      <c r="J34" s="42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2">
        <f t="shared" si="0"/>
        <v>500000</v>
      </c>
    </row>
    <row r="35" spans="1:16">
      <c r="A35" s="39" t="s">
        <v>206</v>
      </c>
      <c r="B35" s="39" t="s">
        <v>207</v>
      </c>
      <c r="C35" s="40" t="s">
        <v>204</v>
      </c>
      <c r="D35" s="41" t="s">
        <v>208</v>
      </c>
      <c r="E35" s="42">
        <v>200000</v>
      </c>
      <c r="F35" s="43">
        <v>200000</v>
      </c>
      <c r="G35" s="43">
        <v>0</v>
      </c>
      <c r="H35" s="43">
        <v>0</v>
      </c>
      <c r="I35" s="43">
        <v>0</v>
      </c>
      <c r="J35" s="42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2">
        <f t="shared" si="0"/>
        <v>200000</v>
      </c>
    </row>
    <row r="36" spans="1:16" ht="25.5">
      <c r="A36" s="39" t="s">
        <v>209</v>
      </c>
      <c r="B36" s="39" t="s">
        <v>210</v>
      </c>
      <c r="C36" s="40" t="s">
        <v>211</v>
      </c>
      <c r="D36" s="41" t="s">
        <v>212</v>
      </c>
      <c r="E36" s="42">
        <v>0</v>
      </c>
      <c r="F36" s="43">
        <v>0</v>
      </c>
      <c r="G36" s="43">
        <v>0</v>
      </c>
      <c r="H36" s="43">
        <v>0</v>
      </c>
      <c r="I36" s="43">
        <v>0</v>
      </c>
      <c r="J36" s="42">
        <v>60000</v>
      </c>
      <c r="K36" s="43">
        <v>0</v>
      </c>
      <c r="L36" s="43">
        <v>60000</v>
      </c>
      <c r="M36" s="43">
        <v>0</v>
      </c>
      <c r="N36" s="43">
        <v>0</v>
      </c>
      <c r="O36" s="43">
        <v>0</v>
      </c>
      <c r="P36" s="42">
        <f t="shared" si="0"/>
        <v>60000</v>
      </c>
    </row>
    <row r="37" spans="1:16">
      <c r="A37" s="33" t="s">
        <v>213</v>
      </c>
      <c r="B37" s="34"/>
      <c r="C37" s="35"/>
      <c r="D37" s="36" t="s">
        <v>214</v>
      </c>
      <c r="E37" s="37">
        <v>188228520</v>
      </c>
      <c r="F37" s="38">
        <v>188228520</v>
      </c>
      <c r="G37" s="38">
        <v>136762193</v>
      </c>
      <c r="H37" s="38">
        <v>17288240</v>
      </c>
      <c r="I37" s="38">
        <v>0</v>
      </c>
      <c r="J37" s="37">
        <v>4750000</v>
      </c>
      <c r="K37" s="38">
        <v>0</v>
      </c>
      <c r="L37" s="38">
        <v>4750000</v>
      </c>
      <c r="M37" s="38">
        <v>0</v>
      </c>
      <c r="N37" s="38">
        <v>0</v>
      </c>
      <c r="O37" s="38">
        <v>0</v>
      </c>
      <c r="P37" s="37">
        <f t="shared" si="0"/>
        <v>192978520</v>
      </c>
    </row>
    <row r="38" spans="1:16">
      <c r="A38" s="33" t="s">
        <v>215</v>
      </c>
      <c r="B38" s="34"/>
      <c r="C38" s="35"/>
      <c r="D38" s="36" t="s">
        <v>214</v>
      </c>
      <c r="E38" s="37">
        <v>188228520</v>
      </c>
      <c r="F38" s="38">
        <v>188228520</v>
      </c>
      <c r="G38" s="38">
        <v>136762193</v>
      </c>
      <c r="H38" s="38">
        <v>17288240</v>
      </c>
      <c r="I38" s="38">
        <v>0</v>
      </c>
      <c r="J38" s="37">
        <v>4750000</v>
      </c>
      <c r="K38" s="38">
        <v>0</v>
      </c>
      <c r="L38" s="38">
        <v>4750000</v>
      </c>
      <c r="M38" s="38">
        <v>0</v>
      </c>
      <c r="N38" s="38">
        <v>0</v>
      </c>
      <c r="O38" s="38">
        <v>0</v>
      </c>
      <c r="P38" s="37">
        <f t="shared" si="0"/>
        <v>192978520</v>
      </c>
    </row>
    <row r="39" spans="1:16" ht="38.25">
      <c r="A39" s="39" t="s">
        <v>216</v>
      </c>
      <c r="B39" s="39" t="s">
        <v>217</v>
      </c>
      <c r="C39" s="40" t="s">
        <v>135</v>
      </c>
      <c r="D39" s="41" t="s">
        <v>218</v>
      </c>
      <c r="E39" s="42">
        <v>1447600</v>
      </c>
      <c r="F39" s="43">
        <v>1447600</v>
      </c>
      <c r="G39" s="43">
        <v>1179100</v>
      </c>
      <c r="H39" s="43">
        <v>0</v>
      </c>
      <c r="I39" s="43">
        <v>0</v>
      </c>
      <c r="J39" s="42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2">
        <f t="shared" si="0"/>
        <v>1447600</v>
      </c>
    </row>
    <row r="40" spans="1:16">
      <c r="A40" s="39" t="s">
        <v>219</v>
      </c>
      <c r="B40" s="39" t="s">
        <v>220</v>
      </c>
      <c r="C40" s="40" t="s">
        <v>221</v>
      </c>
      <c r="D40" s="41" t="s">
        <v>222</v>
      </c>
      <c r="E40" s="42">
        <v>33970590</v>
      </c>
      <c r="F40" s="43">
        <v>33970590</v>
      </c>
      <c r="G40" s="43">
        <v>23985900</v>
      </c>
      <c r="H40" s="43">
        <v>3142640</v>
      </c>
      <c r="I40" s="43">
        <v>0</v>
      </c>
      <c r="J40" s="42">
        <v>2200000</v>
      </c>
      <c r="K40" s="43">
        <v>0</v>
      </c>
      <c r="L40" s="43">
        <v>2200000</v>
      </c>
      <c r="M40" s="43">
        <v>0</v>
      </c>
      <c r="N40" s="43">
        <v>0</v>
      </c>
      <c r="O40" s="43">
        <v>0</v>
      </c>
      <c r="P40" s="42">
        <f t="shared" si="0"/>
        <v>36170590</v>
      </c>
    </row>
    <row r="41" spans="1:16" ht="25.5">
      <c r="A41" s="39" t="s">
        <v>223</v>
      </c>
      <c r="B41" s="39" t="s">
        <v>224</v>
      </c>
      <c r="C41" s="40" t="s">
        <v>225</v>
      </c>
      <c r="D41" s="41" t="s">
        <v>226</v>
      </c>
      <c r="E41" s="42">
        <v>41956550</v>
      </c>
      <c r="F41" s="43">
        <v>41956550</v>
      </c>
      <c r="G41" s="43">
        <v>21900000</v>
      </c>
      <c r="H41" s="43">
        <v>13222550</v>
      </c>
      <c r="I41" s="43">
        <v>0</v>
      </c>
      <c r="J41" s="42">
        <v>2500000</v>
      </c>
      <c r="K41" s="43">
        <v>0</v>
      </c>
      <c r="L41" s="43">
        <v>2500000</v>
      </c>
      <c r="M41" s="43">
        <v>0</v>
      </c>
      <c r="N41" s="43">
        <v>0</v>
      </c>
      <c r="O41" s="43">
        <v>0</v>
      </c>
      <c r="P41" s="42">
        <f t="shared" si="0"/>
        <v>44456550</v>
      </c>
    </row>
    <row r="42" spans="1:16" ht="25.5">
      <c r="A42" s="39" t="s">
        <v>227</v>
      </c>
      <c r="B42" s="39" t="s">
        <v>228</v>
      </c>
      <c r="C42" s="40" t="s">
        <v>225</v>
      </c>
      <c r="D42" s="41" t="s">
        <v>226</v>
      </c>
      <c r="E42" s="42">
        <v>96302520</v>
      </c>
      <c r="F42" s="43">
        <v>96302520</v>
      </c>
      <c r="G42" s="43">
        <v>78936120</v>
      </c>
      <c r="H42" s="43">
        <v>0</v>
      </c>
      <c r="I42" s="43">
        <v>0</v>
      </c>
      <c r="J42" s="42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2">
        <f t="shared" si="0"/>
        <v>96302520</v>
      </c>
    </row>
    <row r="43" spans="1:16" ht="38.25">
      <c r="A43" s="39" t="s">
        <v>229</v>
      </c>
      <c r="B43" s="39" t="s">
        <v>230</v>
      </c>
      <c r="C43" s="40" t="s">
        <v>231</v>
      </c>
      <c r="D43" s="41" t="s">
        <v>232</v>
      </c>
      <c r="E43" s="42">
        <v>6992800</v>
      </c>
      <c r="F43" s="43">
        <v>6992800</v>
      </c>
      <c r="G43" s="43">
        <v>5030000</v>
      </c>
      <c r="H43" s="43">
        <v>564400</v>
      </c>
      <c r="I43" s="43">
        <v>0</v>
      </c>
      <c r="J43" s="42">
        <v>50000</v>
      </c>
      <c r="K43" s="43">
        <v>0</v>
      </c>
      <c r="L43" s="43">
        <v>50000</v>
      </c>
      <c r="M43" s="43">
        <v>0</v>
      </c>
      <c r="N43" s="43">
        <v>0</v>
      </c>
      <c r="O43" s="43">
        <v>0</v>
      </c>
      <c r="P43" s="42">
        <f t="shared" si="0"/>
        <v>7042800</v>
      </c>
    </row>
    <row r="44" spans="1:16" ht="25.5">
      <c r="A44" s="39" t="s">
        <v>233</v>
      </c>
      <c r="B44" s="39" t="s">
        <v>234</v>
      </c>
      <c r="C44" s="40" t="s">
        <v>235</v>
      </c>
      <c r="D44" s="41" t="s">
        <v>236</v>
      </c>
      <c r="E44" s="42">
        <v>5546960</v>
      </c>
      <c r="F44" s="43">
        <v>5546960</v>
      </c>
      <c r="G44" s="43">
        <v>4215418</v>
      </c>
      <c r="H44" s="43">
        <v>284150</v>
      </c>
      <c r="I44" s="43">
        <v>0</v>
      </c>
      <c r="J44" s="42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2">
        <f t="shared" si="0"/>
        <v>5546960</v>
      </c>
    </row>
    <row r="45" spans="1:16" ht="25.5">
      <c r="A45" s="39" t="s">
        <v>237</v>
      </c>
      <c r="B45" s="39" t="s">
        <v>238</v>
      </c>
      <c r="C45" s="40" t="s">
        <v>235</v>
      </c>
      <c r="D45" s="41" t="s">
        <v>239</v>
      </c>
      <c r="E45" s="42">
        <v>470500</v>
      </c>
      <c r="F45" s="43">
        <v>470500</v>
      </c>
      <c r="G45" s="43">
        <v>300000</v>
      </c>
      <c r="H45" s="43">
        <v>74500</v>
      </c>
      <c r="I45" s="43">
        <v>0</v>
      </c>
      <c r="J45" s="42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2">
        <f t="shared" si="0"/>
        <v>470500</v>
      </c>
    </row>
    <row r="46" spans="1:16" ht="25.5">
      <c r="A46" s="39" t="s">
        <v>240</v>
      </c>
      <c r="B46" s="39" t="s">
        <v>241</v>
      </c>
      <c r="C46" s="40" t="s">
        <v>235</v>
      </c>
      <c r="D46" s="41" t="s">
        <v>242</v>
      </c>
      <c r="E46" s="42">
        <v>1275000</v>
      </c>
      <c r="F46" s="43">
        <v>1275000</v>
      </c>
      <c r="G46" s="43">
        <v>1055000</v>
      </c>
      <c r="H46" s="43">
        <v>0</v>
      </c>
      <c r="I46" s="43">
        <v>0</v>
      </c>
      <c r="J46" s="42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2">
        <f t="shared" si="0"/>
        <v>1275000</v>
      </c>
    </row>
    <row r="47" spans="1:16" ht="51">
      <c r="A47" s="39" t="s">
        <v>243</v>
      </c>
      <c r="B47" s="39" t="s">
        <v>244</v>
      </c>
      <c r="C47" s="40" t="s">
        <v>235</v>
      </c>
      <c r="D47" s="41" t="s">
        <v>245</v>
      </c>
      <c r="E47" s="42">
        <v>266000</v>
      </c>
      <c r="F47" s="43">
        <v>266000</v>
      </c>
      <c r="G47" s="43">
        <v>160655</v>
      </c>
      <c r="H47" s="43">
        <v>0</v>
      </c>
      <c r="I47" s="43">
        <v>0</v>
      </c>
      <c r="J47" s="42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2">
        <f t="shared" si="0"/>
        <v>266000</v>
      </c>
    </row>
    <row r="48" spans="1:16" ht="25.5">
      <c r="A48" s="33" t="s">
        <v>246</v>
      </c>
      <c r="B48" s="34"/>
      <c r="C48" s="35"/>
      <c r="D48" s="36" t="s">
        <v>247</v>
      </c>
      <c r="E48" s="37">
        <v>5973500</v>
      </c>
      <c r="F48" s="38">
        <v>5973500</v>
      </c>
      <c r="G48" s="38">
        <v>3756500</v>
      </c>
      <c r="H48" s="38">
        <v>88000</v>
      </c>
      <c r="I48" s="38">
        <v>0</v>
      </c>
      <c r="J48" s="37">
        <v>7200</v>
      </c>
      <c r="K48" s="38">
        <v>0</v>
      </c>
      <c r="L48" s="38">
        <v>7200</v>
      </c>
      <c r="M48" s="38">
        <v>0</v>
      </c>
      <c r="N48" s="38">
        <v>0</v>
      </c>
      <c r="O48" s="38">
        <v>0</v>
      </c>
      <c r="P48" s="37">
        <f t="shared" si="0"/>
        <v>5980700</v>
      </c>
    </row>
    <row r="49" spans="1:16" ht="25.5">
      <c r="A49" s="33" t="s">
        <v>248</v>
      </c>
      <c r="B49" s="34"/>
      <c r="C49" s="35"/>
      <c r="D49" s="36" t="s">
        <v>247</v>
      </c>
      <c r="E49" s="37">
        <v>5973500</v>
      </c>
      <c r="F49" s="38">
        <v>5973500</v>
      </c>
      <c r="G49" s="38">
        <v>3756500</v>
      </c>
      <c r="H49" s="38">
        <v>88000</v>
      </c>
      <c r="I49" s="38">
        <v>0</v>
      </c>
      <c r="J49" s="37">
        <v>7200</v>
      </c>
      <c r="K49" s="38">
        <v>0</v>
      </c>
      <c r="L49" s="38">
        <v>7200</v>
      </c>
      <c r="M49" s="38">
        <v>0</v>
      </c>
      <c r="N49" s="38">
        <v>0</v>
      </c>
      <c r="O49" s="38">
        <v>0</v>
      </c>
      <c r="P49" s="37">
        <f t="shared" si="0"/>
        <v>5980700</v>
      </c>
    </row>
    <row r="50" spans="1:16" ht="38.25">
      <c r="A50" s="39" t="s">
        <v>249</v>
      </c>
      <c r="B50" s="39" t="s">
        <v>217</v>
      </c>
      <c r="C50" s="40" t="s">
        <v>135</v>
      </c>
      <c r="D50" s="41" t="s">
        <v>218</v>
      </c>
      <c r="E50" s="42">
        <v>1986000</v>
      </c>
      <c r="F50" s="43">
        <v>1986000</v>
      </c>
      <c r="G50" s="43">
        <v>1574000</v>
      </c>
      <c r="H50" s="43">
        <v>21000</v>
      </c>
      <c r="I50" s="43">
        <v>0</v>
      </c>
      <c r="J50" s="42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2">
        <f t="shared" si="0"/>
        <v>1986000</v>
      </c>
    </row>
    <row r="51" spans="1:16" ht="25.5">
      <c r="A51" s="39" t="s">
        <v>250</v>
      </c>
      <c r="B51" s="39" t="s">
        <v>251</v>
      </c>
      <c r="C51" s="40" t="s">
        <v>230</v>
      </c>
      <c r="D51" s="41" t="s">
        <v>252</v>
      </c>
      <c r="E51" s="42">
        <v>20000</v>
      </c>
      <c r="F51" s="43">
        <v>20000</v>
      </c>
      <c r="G51" s="43">
        <v>0</v>
      </c>
      <c r="H51" s="43">
        <v>0</v>
      </c>
      <c r="I51" s="43">
        <v>0</v>
      </c>
      <c r="J51" s="42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2">
        <f t="shared" si="0"/>
        <v>20000</v>
      </c>
    </row>
    <row r="52" spans="1:16" ht="38.25">
      <c r="A52" s="39" t="s">
        <v>253</v>
      </c>
      <c r="B52" s="39" t="s">
        <v>254</v>
      </c>
      <c r="C52" s="40" t="s">
        <v>230</v>
      </c>
      <c r="D52" s="41" t="s">
        <v>255</v>
      </c>
      <c r="E52" s="42">
        <v>20000</v>
      </c>
      <c r="F52" s="43">
        <v>20000</v>
      </c>
      <c r="G52" s="43">
        <v>0</v>
      </c>
      <c r="H52" s="43">
        <v>0</v>
      </c>
      <c r="I52" s="43">
        <v>0</v>
      </c>
      <c r="J52" s="42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2">
        <f t="shared" si="0"/>
        <v>20000</v>
      </c>
    </row>
    <row r="53" spans="1:16" ht="76.5">
      <c r="A53" s="39" t="s">
        <v>256</v>
      </c>
      <c r="B53" s="39" t="s">
        <v>257</v>
      </c>
      <c r="C53" s="40" t="s">
        <v>220</v>
      </c>
      <c r="D53" s="41" t="s">
        <v>258</v>
      </c>
      <c r="E53" s="42">
        <v>300000</v>
      </c>
      <c r="F53" s="43">
        <v>300000</v>
      </c>
      <c r="G53" s="43">
        <v>0</v>
      </c>
      <c r="H53" s="43">
        <v>0</v>
      </c>
      <c r="I53" s="43">
        <v>0</v>
      </c>
      <c r="J53" s="42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2">
        <f t="shared" si="0"/>
        <v>300000</v>
      </c>
    </row>
    <row r="54" spans="1:16" ht="38.25">
      <c r="A54" s="39" t="s">
        <v>259</v>
      </c>
      <c r="B54" s="39" t="s">
        <v>260</v>
      </c>
      <c r="C54" s="40" t="s">
        <v>162</v>
      </c>
      <c r="D54" s="41" t="s">
        <v>261</v>
      </c>
      <c r="E54" s="42">
        <v>50000</v>
      </c>
      <c r="F54" s="43">
        <v>50000</v>
      </c>
      <c r="G54" s="43">
        <v>0</v>
      </c>
      <c r="H54" s="43">
        <v>0</v>
      </c>
      <c r="I54" s="43">
        <v>0</v>
      </c>
      <c r="J54" s="42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2">
        <f t="shared" si="0"/>
        <v>50000</v>
      </c>
    </row>
    <row r="55" spans="1:16" ht="38.25">
      <c r="A55" s="39" t="s">
        <v>262</v>
      </c>
      <c r="B55" s="39" t="s">
        <v>263</v>
      </c>
      <c r="C55" s="40" t="s">
        <v>264</v>
      </c>
      <c r="D55" s="41" t="s">
        <v>265</v>
      </c>
      <c r="E55" s="42">
        <v>2787500</v>
      </c>
      <c r="F55" s="43">
        <v>2787500</v>
      </c>
      <c r="G55" s="43">
        <v>2182500</v>
      </c>
      <c r="H55" s="43">
        <v>67000</v>
      </c>
      <c r="I55" s="43">
        <v>0</v>
      </c>
      <c r="J55" s="42">
        <v>7200</v>
      </c>
      <c r="K55" s="43">
        <v>0</v>
      </c>
      <c r="L55" s="43">
        <v>7200</v>
      </c>
      <c r="M55" s="43">
        <v>0</v>
      </c>
      <c r="N55" s="43">
        <v>0</v>
      </c>
      <c r="O55" s="43">
        <v>0</v>
      </c>
      <c r="P55" s="42">
        <f t="shared" si="0"/>
        <v>2794700</v>
      </c>
    </row>
    <row r="56" spans="1:16" ht="25.5">
      <c r="A56" s="39" t="s">
        <v>266</v>
      </c>
      <c r="B56" s="39" t="s">
        <v>267</v>
      </c>
      <c r="C56" s="40" t="s">
        <v>264</v>
      </c>
      <c r="D56" s="41" t="s">
        <v>268</v>
      </c>
      <c r="E56" s="42">
        <v>810000</v>
      </c>
      <c r="F56" s="43">
        <v>810000</v>
      </c>
      <c r="G56" s="43">
        <v>0</v>
      </c>
      <c r="H56" s="43">
        <v>0</v>
      </c>
      <c r="I56" s="43">
        <v>0</v>
      </c>
      <c r="J56" s="42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2">
        <f t="shared" si="0"/>
        <v>810000</v>
      </c>
    </row>
    <row r="57" spans="1:16" ht="25.5">
      <c r="A57" s="33" t="s">
        <v>269</v>
      </c>
      <c r="B57" s="34"/>
      <c r="C57" s="35"/>
      <c r="D57" s="36" t="s">
        <v>270</v>
      </c>
      <c r="E57" s="37">
        <v>30197500</v>
      </c>
      <c r="F57" s="38">
        <v>30197500</v>
      </c>
      <c r="G57" s="38">
        <v>22480250</v>
      </c>
      <c r="H57" s="38">
        <v>2508800</v>
      </c>
      <c r="I57" s="38">
        <v>0</v>
      </c>
      <c r="J57" s="37">
        <v>560000</v>
      </c>
      <c r="K57" s="38">
        <v>0</v>
      </c>
      <c r="L57" s="38">
        <v>555000</v>
      </c>
      <c r="M57" s="38">
        <v>0</v>
      </c>
      <c r="N57" s="38">
        <v>0</v>
      </c>
      <c r="O57" s="38">
        <v>5000</v>
      </c>
      <c r="P57" s="37">
        <f t="shared" si="0"/>
        <v>30757500</v>
      </c>
    </row>
    <row r="58" spans="1:16" ht="25.5">
      <c r="A58" s="33" t="s">
        <v>271</v>
      </c>
      <c r="B58" s="34"/>
      <c r="C58" s="35"/>
      <c r="D58" s="36" t="s">
        <v>270</v>
      </c>
      <c r="E58" s="37">
        <v>30197500</v>
      </c>
      <c r="F58" s="38">
        <v>30197500</v>
      </c>
      <c r="G58" s="38">
        <v>22480250</v>
      </c>
      <c r="H58" s="38">
        <v>2508800</v>
      </c>
      <c r="I58" s="38">
        <v>0</v>
      </c>
      <c r="J58" s="37">
        <v>560000</v>
      </c>
      <c r="K58" s="38">
        <v>0</v>
      </c>
      <c r="L58" s="38">
        <v>555000</v>
      </c>
      <c r="M58" s="38">
        <v>0</v>
      </c>
      <c r="N58" s="38">
        <v>0</v>
      </c>
      <c r="O58" s="38">
        <v>5000</v>
      </c>
      <c r="P58" s="37">
        <f t="shared" si="0"/>
        <v>30757500</v>
      </c>
    </row>
    <row r="59" spans="1:16" ht="38.25">
      <c r="A59" s="39" t="s">
        <v>272</v>
      </c>
      <c r="B59" s="39" t="s">
        <v>217</v>
      </c>
      <c r="C59" s="40" t="s">
        <v>135</v>
      </c>
      <c r="D59" s="41" t="s">
        <v>218</v>
      </c>
      <c r="E59" s="42">
        <v>1599500</v>
      </c>
      <c r="F59" s="43">
        <v>1599500</v>
      </c>
      <c r="G59" s="43">
        <v>1300000</v>
      </c>
      <c r="H59" s="43">
        <v>2000</v>
      </c>
      <c r="I59" s="43">
        <v>0</v>
      </c>
      <c r="J59" s="42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2">
        <f t="shared" si="0"/>
        <v>1599500</v>
      </c>
    </row>
    <row r="60" spans="1:16" ht="25.5">
      <c r="A60" s="39" t="s">
        <v>273</v>
      </c>
      <c r="B60" s="39" t="s">
        <v>274</v>
      </c>
      <c r="C60" s="40" t="s">
        <v>231</v>
      </c>
      <c r="D60" s="41" t="s">
        <v>275</v>
      </c>
      <c r="E60" s="42">
        <v>13889500</v>
      </c>
      <c r="F60" s="43">
        <v>13889500</v>
      </c>
      <c r="G60" s="43">
        <v>10835000</v>
      </c>
      <c r="H60" s="43">
        <v>630800</v>
      </c>
      <c r="I60" s="43">
        <v>0</v>
      </c>
      <c r="J60" s="42">
        <v>500000</v>
      </c>
      <c r="K60" s="43">
        <v>0</v>
      </c>
      <c r="L60" s="43">
        <v>500000</v>
      </c>
      <c r="M60" s="43">
        <v>0</v>
      </c>
      <c r="N60" s="43">
        <v>0</v>
      </c>
      <c r="O60" s="43">
        <v>0</v>
      </c>
      <c r="P60" s="42">
        <f t="shared" si="0"/>
        <v>14389500</v>
      </c>
    </row>
    <row r="61" spans="1:16">
      <c r="A61" s="39" t="s">
        <v>276</v>
      </c>
      <c r="B61" s="39" t="s">
        <v>277</v>
      </c>
      <c r="C61" s="40" t="s">
        <v>278</v>
      </c>
      <c r="D61" s="41" t="s">
        <v>279</v>
      </c>
      <c r="E61" s="42">
        <v>4341000</v>
      </c>
      <c r="F61" s="43">
        <v>4341000</v>
      </c>
      <c r="G61" s="43">
        <v>3300000</v>
      </c>
      <c r="H61" s="43">
        <v>261000</v>
      </c>
      <c r="I61" s="43">
        <v>0</v>
      </c>
      <c r="J61" s="42">
        <v>5000</v>
      </c>
      <c r="K61" s="43">
        <v>0</v>
      </c>
      <c r="L61" s="43">
        <v>0</v>
      </c>
      <c r="M61" s="43">
        <v>0</v>
      </c>
      <c r="N61" s="43">
        <v>0</v>
      </c>
      <c r="O61" s="43">
        <v>5000</v>
      </c>
      <c r="P61" s="42">
        <f t="shared" si="0"/>
        <v>4346000</v>
      </c>
    </row>
    <row r="62" spans="1:16">
      <c r="A62" s="39" t="s">
        <v>280</v>
      </c>
      <c r="B62" s="39" t="s">
        <v>281</v>
      </c>
      <c r="C62" s="40" t="s">
        <v>278</v>
      </c>
      <c r="D62" s="41" t="s">
        <v>282</v>
      </c>
      <c r="E62" s="42">
        <v>204000</v>
      </c>
      <c r="F62" s="43">
        <v>204000</v>
      </c>
      <c r="G62" s="43">
        <v>160000</v>
      </c>
      <c r="H62" s="43">
        <v>7000</v>
      </c>
      <c r="I62" s="43">
        <v>0</v>
      </c>
      <c r="J62" s="42">
        <v>5000</v>
      </c>
      <c r="K62" s="43">
        <v>0</v>
      </c>
      <c r="L62" s="43">
        <v>5000</v>
      </c>
      <c r="M62" s="43">
        <v>0</v>
      </c>
      <c r="N62" s="43">
        <v>0</v>
      </c>
      <c r="O62" s="43">
        <v>0</v>
      </c>
      <c r="P62" s="42">
        <f t="shared" si="0"/>
        <v>209000</v>
      </c>
    </row>
    <row r="63" spans="1:16" ht="38.25">
      <c r="A63" s="39" t="s">
        <v>283</v>
      </c>
      <c r="B63" s="39" t="s">
        <v>284</v>
      </c>
      <c r="C63" s="40" t="s">
        <v>285</v>
      </c>
      <c r="D63" s="41" t="s">
        <v>286</v>
      </c>
      <c r="E63" s="42">
        <v>6291000</v>
      </c>
      <c r="F63" s="43">
        <v>6291000</v>
      </c>
      <c r="G63" s="43">
        <v>4050000</v>
      </c>
      <c r="H63" s="43">
        <v>1260000</v>
      </c>
      <c r="I63" s="43">
        <v>0</v>
      </c>
      <c r="J63" s="42">
        <v>20000</v>
      </c>
      <c r="K63" s="43">
        <v>0</v>
      </c>
      <c r="L63" s="43">
        <v>20000</v>
      </c>
      <c r="M63" s="43">
        <v>0</v>
      </c>
      <c r="N63" s="43">
        <v>0</v>
      </c>
      <c r="O63" s="43">
        <v>0</v>
      </c>
      <c r="P63" s="42">
        <f t="shared" si="0"/>
        <v>6311000</v>
      </c>
    </row>
    <row r="64" spans="1:16" ht="25.5">
      <c r="A64" s="39" t="s">
        <v>287</v>
      </c>
      <c r="B64" s="39" t="s">
        <v>288</v>
      </c>
      <c r="C64" s="40" t="s">
        <v>289</v>
      </c>
      <c r="D64" s="41" t="s">
        <v>290</v>
      </c>
      <c r="E64" s="42">
        <v>1387500</v>
      </c>
      <c r="F64" s="43">
        <v>1387500</v>
      </c>
      <c r="G64" s="43">
        <v>1100000</v>
      </c>
      <c r="H64" s="43">
        <v>0</v>
      </c>
      <c r="I64" s="43">
        <v>0</v>
      </c>
      <c r="J64" s="42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2">
        <f t="shared" si="0"/>
        <v>1387500</v>
      </c>
    </row>
    <row r="65" spans="1:16" ht="38.25">
      <c r="A65" s="39" t="s">
        <v>291</v>
      </c>
      <c r="B65" s="39" t="s">
        <v>292</v>
      </c>
      <c r="C65" s="40" t="s">
        <v>166</v>
      </c>
      <c r="D65" s="41" t="s">
        <v>293</v>
      </c>
      <c r="E65" s="42">
        <v>2485000</v>
      </c>
      <c r="F65" s="43">
        <v>2485000</v>
      </c>
      <c r="G65" s="43">
        <v>1735250</v>
      </c>
      <c r="H65" s="43">
        <v>348000</v>
      </c>
      <c r="I65" s="43">
        <v>0</v>
      </c>
      <c r="J65" s="42">
        <v>30000</v>
      </c>
      <c r="K65" s="43">
        <v>0</v>
      </c>
      <c r="L65" s="43">
        <v>30000</v>
      </c>
      <c r="M65" s="43">
        <v>0</v>
      </c>
      <c r="N65" s="43">
        <v>0</v>
      </c>
      <c r="O65" s="43">
        <v>0</v>
      </c>
      <c r="P65" s="42">
        <f t="shared" si="0"/>
        <v>2515000</v>
      </c>
    </row>
    <row r="66" spans="1:16">
      <c r="A66" s="33" t="s">
        <v>294</v>
      </c>
      <c r="B66" s="34"/>
      <c r="C66" s="35"/>
      <c r="D66" s="36" t="s">
        <v>295</v>
      </c>
      <c r="E66" s="37">
        <v>5252400</v>
      </c>
      <c r="F66" s="38">
        <v>4952400</v>
      </c>
      <c r="G66" s="38">
        <v>2297000</v>
      </c>
      <c r="H66" s="38">
        <v>95000</v>
      </c>
      <c r="I66" s="38">
        <v>0</v>
      </c>
      <c r="J66" s="37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7">
        <f t="shared" si="0"/>
        <v>5252400</v>
      </c>
    </row>
    <row r="67" spans="1:16">
      <c r="A67" s="33" t="s">
        <v>296</v>
      </c>
      <c r="B67" s="34"/>
      <c r="C67" s="35"/>
      <c r="D67" s="36" t="s">
        <v>297</v>
      </c>
      <c r="E67" s="37">
        <v>5252400</v>
      </c>
      <c r="F67" s="38">
        <v>4952400</v>
      </c>
      <c r="G67" s="38">
        <v>2297000</v>
      </c>
      <c r="H67" s="38">
        <v>95000</v>
      </c>
      <c r="I67" s="38">
        <v>0</v>
      </c>
      <c r="J67" s="37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7">
        <f t="shared" si="0"/>
        <v>5252400</v>
      </c>
    </row>
    <row r="68" spans="1:16" ht="38.25">
      <c r="A68" s="39" t="s">
        <v>298</v>
      </c>
      <c r="B68" s="39" t="s">
        <v>217</v>
      </c>
      <c r="C68" s="40" t="s">
        <v>135</v>
      </c>
      <c r="D68" s="41" t="s">
        <v>218</v>
      </c>
      <c r="E68" s="42">
        <v>2952400</v>
      </c>
      <c r="F68" s="43">
        <v>2952400</v>
      </c>
      <c r="G68" s="43">
        <v>2297000</v>
      </c>
      <c r="H68" s="43">
        <v>95000</v>
      </c>
      <c r="I68" s="43">
        <v>0</v>
      </c>
      <c r="J68" s="42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2">
        <f t="shared" si="0"/>
        <v>2952400</v>
      </c>
    </row>
    <row r="69" spans="1:16">
      <c r="A69" s="39" t="s">
        <v>299</v>
      </c>
      <c r="B69" s="39" t="s">
        <v>300</v>
      </c>
      <c r="C69" s="40" t="s">
        <v>301</v>
      </c>
      <c r="D69" s="41" t="s">
        <v>302</v>
      </c>
      <c r="E69" s="42">
        <v>300000</v>
      </c>
      <c r="F69" s="43">
        <v>0</v>
      </c>
      <c r="G69" s="43">
        <v>0</v>
      </c>
      <c r="H69" s="43">
        <v>0</v>
      </c>
      <c r="I69" s="43">
        <v>0</v>
      </c>
      <c r="J69" s="42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2">
        <f t="shared" si="0"/>
        <v>300000</v>
      </c>
    </row>
    <row r="70" spans="1:16">
      <c r="A70" s="39" t="s">
        <v>303</v>
      </c>
      <c r="B70" s="39" t="s">
        <v>304</v>
      </c>
      <c r="C70" s="40" t="s">
        <v>305</v>
      </c>
      <c r="D70" s="41" t="s">
        <v>306</v>
      </c>
      <c r="E70" s="42">
        <v>2000000</v>
      </c>
      <c r="F70" s="43">
        <v>2000000</v>
      </c>
      <c r="G70" s="43">
        <v>0</v>
      </c>
      <c r="H70" s="43">
        <v>0</v>
      </c>
      <c r="I70" s="43">
        <v>0</v>
      </c>
      <c r="J70" s="42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2">
        <f t="shared" si="0"/>
        <v>2000000</v>
      </c>
    </row>
    <row r="71" spans="1:16">
      <c r="A71" s="44" t="s">
        <v>97</v>
      </c>
      <c r="B71" s="44" t="s">
        <v>97</v>
      </c>
      <c r="C71" s="45" t="s">
        <v>97</v>
      </c>
      <c r="D71" s="37" t="s">
        <v>307</v>
      </c>
      <c r="E71" s="37">
        <v>307913520</v>
      </c>
      <c r="F71" s="37">
        <v>291486720</v>
      </c>
      <c r="G71" s="37">
        <v>191495943</v>
      </c>
      <c r="H71" s="37">
        <v>25730040</v>
      </c>
      <c r="I71" s="37">
        <v>16126800</v>
      </c>
      <c r="J71" s="37">
        <v>8307200</v>
      </c>
      <c r="K71" s="37">
        <v>2930000</v>
      </c>
      <c r="L71" s="37">
        <v>5372200</v>
      </c>
      <c r="M71" s="37">
        <v>0</v>
      </c>
      <c r="N71" s="37">
        <v>0</v>
      </c>
      <c r="O71" s="37">
        <v>2935000</v>
      </c>
      <c r="P71" s="37">
        <f t="shared" si="0"/>
        <v>316220720</v>
      </c>
    </row>
    <row r="74" spans="1:16">
      <c r="B74" s="3" t="s">
        <v>100</v>
      </c>
      <c r="I74" s="3" t="s">
        <v>101</v>
      </c>
    </row>
  </sheetData>
  <mergeCells count="22">
    <mergeCell ref="G11:G12"/>
    <mergeCell ref="H11:H12"/>
    <mergeCell ref="M11:M12"/>
    <mergeCell ref="N11:N12"/>
    <mergeCell ref="P9:P12"/>
    <mergeCell ref="E10:E12"/>
    <mergeCell ref="F10:F12"/>
    <mergeCell ref="G10:H10"/>
    <mergeCell ref="I10:I12"/>
    <mergeCell ref="J10:J12"/>
    <mergeCell ref="K10:K12"/>
    <mergeCell ref="L10:L12"/>
    <mergeCell ref="M10:N10"/>
    <mergeCell ref="O10:O12"/>
    <mergeCell ref="A5:P5"/>
    <mergeCell ref="A6:P6"/>
    <mergeCell ref="A9:A12"/>
    <mergeCell ref="B9:B12"/>
    <mergeCell ref="C9:C12"/>
    <mergeCell ref="D9:D12"/>
    <mergeCell ref="E9:I9"/>
    <mergeCell ref="J9:O9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workbookViewId="0">
      <selection sqref="A1:XFD1048576"/>
    </sheetView>
  </sheetViews>
  <sheetFormatPr defaultRowHeight="12.75"/>
  <cols>
    <col min="1" max="2" width="20.7109375" customWidth="1"/>
    <col min="3" max="3" width="100.7109375" customWidth="1"/>
    <col min="4" max="4" width="20.7109375" customWidth="1"/>
    <col min="6" max="6" width="12.85546875" bestFit="1" customWidth="1"/>
  </cols>
  <sheetData>
    <row r="1" spans="1:4">
      <c r="A1" s="46"/>
      <c r="C1" s="47" t="s">
        <v>308</v>
      </c>
      <c r="D1" s="48"/>
    </row>
    <row r="2" spans="1:4">
      <c r="C2" s="47" t="s">
        <v>1</v>
      </c>
      <c r="D2" s="47"/>
    </row>
    <row r="3" spans="1:4" ht="13.5" customHeight="1">
      <c r="C3" s="47" t="s">
        <v>2</v>
      </c>
      <c r="D3" s="47"/>
    </row>
    <row r="4" spans="1:4" ht="25.5" customHeight="1">
      <c r="C4" s="1"/>
      <c r="D4" s="46"/>
    </row>
    <row r="5" spans="1:4">
      <c r="A5" s="31" t="s">
        <v>309</v>
      </c>
      <c r="B5" s="23"/>
      <c r="C5" s="23"/>
      <c r="D5" s="23"/>
    </row>
    <row r="6" spans="1:4">
      <c r="A6" s="49" t="s">
        <v>98</v>
      </c>
      <c r="B6" s="23"/>
      <c r="C6" s="23"/>
      <c r="D6" s="23"/>
    </row>
    <row r="7" spans="1:4">
      <c r="A7" s="23" t="s">
        <v>99</v>
      </c>
      <c r="B7" s="23"/>
      <c r="C7" s="23"/>
      <c r="D7" s="23"/>
    </row>
    <row r="8" spans="1:4" ht="21.95" customHeight="1">
      <c r="A8" s="50" t="s">
        <v>310</v>
      </c>
    </row>
    <row r="9" spans="1:4">
      <c r="D9" s="1" t="s">
        <v>4</v>
      </c>
    </row>
    <row r="10" spans="1:4" ht="38.25">
      <c r="A10" s="51" t="s">
        <v>311</v>
      </c>
      <c r="B10" s="52" t="s">
        <v>312</v>
      </c>
      <c r="C10" s="53"/>
      <c r="D10" s="54" t="s">
        <v>7</v>
      </c>
    </row>
    <row r="11" spans="1:4">
      <c r="A11" s="55">
        <v>1</v>
      </c>
      <c r="B11" s="56">
        <v>2</v>
      </c>
      <c r="C11" s="57"/>
      <c r="D11" s="58">
        <v>3</v>
      </c>
    </row>
    <row r="12" spans="1:4">
      <c r="A12" s="59" t="s">
        <v>313</v>
      </c>
      <c r="B12" s="59"/>
      <c r="C12" s="59"/>
      <c r="D12" s="59"/>
    </row>
    <row r="13" spans="1:4">
      <c r="A13" s="30" t="s">
        <v>314</v>
      </c>
      <c r="B13" s="60" t="s">
        <v>90</v>
      </c>
      <c r="C13" s="61"/>
      <c r="D13" s="62">
        <v>28888900</v>
      </c>
    </row>
    <row r="14" spans="1:4">
      <c r="A14" s="63" t="s">
        <v>315</v>
      </c>
      <c r="B14" s="64" t="s">
        <v>316</v>
      </c>
      <c r="C14" s="65"/>
      <c r="D14" s="66">
        <v>28888900</v>
      </c>
    </row>
    <row r="15" spans="1:4">
      <c r="A15" s="30" t="s">
        <v>317</v>
      </c>
      <c r="B15" s="60" t="s">
        <v>92</v>
      </c>
      <c r="C15" s="61"/>
      <c r="D15" s="62">
        <v>96302520</v>
      </c>
    </row>
    <row r="16" spans="1:4">
      <c r="A16" s="63" t="s">
        <v>315</v>
      </c>
      <c r="B16" s="64" t="s">
        <v>316</v>
      </c>
      <c r="C16" s="65"/>
      <c r="D16" s="66">
        <v>96302520</v>
      </c>
    </row>
    <row r="17" spans="1:4">
      <c r="A17" s="30" t="s">
        <v>318</v>
      </c>
      <c r="B17" s="60" t="s">
        <v>94</v>
      </c>
      <c r="C17" s="61"/>
      <c r="D17" s="62">
        <v>1275000</v>
      </c>
    </row>
    <row r="18" spans="1:4">
      <c r="A18" s="63" t="s">
        <v>319</v>
      </c>
      <c r="B18" s="64" t="s">
        <v>320</v>
      </c>
      <c r="C18" s="65"/>
      <c r="D18" s="66">
        <v>1275000</v>
      </c>
    </row>
    <row r="19" spans="1:4" ht="25.5">
      <c r="A19" s="30" t="s">
        <v>321</v>
      </c>
      <c r="B19" s="60" t="s">
        <v>95</v>
      </c>
      <c r="C19" s="61"/>
      <c r="D19" s="62">
        <v>266000</v>
      </c>
    </row>
    <row r="20" spans="1:4">
      <c r="A20" s="63" t="s">
        <v>319</v>
      </c>
      <c r="B20" s="64" t="s">
        <v>320</v>
      </c>
      <c r="C20" s="65"/>
      <c r="D20" s="66">
        <v>266000</v>
      </c>
    </row>
    <row r="21" spans="1:4">
      <c r="A21" s="67" t="s">
        <v>322</v>
      </c>
      <c r="B21" s="68"/>
      <c r="C21" s="68"/>
      <c r="D21" s="69"/>
    </row>
    <row r="22" spans="1:4">
      <c r="A22" s="63"/>
      <c r="B22" s="64"/>
      <c r="C22" s="65"/>
      <c r="D22" s="66"/>
    </row>
    <row r="23" spans="1:4">
      <c r="A23" s="70" t="s">
        <v>97</v>
      </c>
      <c r="B23" s="71" t="s">
        <v>323</v>
      </c>
      <c r="C23" s="72"/>
      <c r="D23" s="73">
        <v>126732420</v>
      </c>
    </row>
    <row r="24" spans="1:4">
      <c r="A24" s="70" t="s">
        <v>97</v>
      </c>
      <c r="B24" s="71" t="s">
        <v>324</v>
      </c>
      <c r="C24" s="72"/>
      <c r="D24" s="73">
        <v>126732420</v>
      </c>
    </row>
    <row r="25" spans="1:4">
      <c r="A25" s="70" t="s">
        <v>97</v>
      </c>
      <c r="B25" s="71" t="s">
        <v>325</v>
      </c>
      <c r="C25" s="72"/>
      <c r="D25" s="73">
        <v>0</v>
      </c>
    </row>
    <row r="27" spans="1:4" ht="21.95" customHeight="1">
      <c r="A27" s="50" t="s">
        <v>326</v>
      </c>
      <c r="D27" s="1" t="s">
        <v>4</v>
      </c>
    </row>
    <row r="28" spans="1:4" ht="63.75">
      <c r="A28" s="74" t="s">
        <v>327</v>
      </c>
      <c r="B28" s="74" t="s">
        <v>328</v>
      </c>
      <c r="C28" s="74" t="s">
        <v>329</v>
      </c>
      <c r="D28" s="74" t="s">
        <v>7</v>
      </c>
    </row>
    <row r="29" spans="1:4">
      <c r="A29" s="75">
        <v>1</v>
      </c>
      <c r="B29" s="75">
        <v>2</v>
      </c>
      <c r="C29" s="75">
        <v>3</v>
      </c>
      <c r="D29" s="75">
        <v>4</v>
      </c>
    </row>
    <row r="30" spans="1:4">
      <c r="A30" s="76" t="s">
        <v>330</v>
      </c>
      <c r="B30" s="76"/>
      <c r="C30" s="76"/>
      <c r="D30" s="76"/>
    </row>
    <row r="31" spans="1:4">
      <c r="A31" s="77" t="s">
        <v>303</v>
      </c>
      <c r="B31" s="77" t="s">
        <v>304</v>
      </c>
      <c r="C31" s="78" t="s">
        <v>306</v>
      </c>
      <c r="D31" s="79">
        <v>2000000</v>
      </c>
    </row>
    <row r="32" spans="1:4">
      <c r="A32" s="80" t="s">
        <v>331</v>
      </c>
      <c r="B32" s="80" t="s">
        <v>304</v>
      </c>
      <c r="C32" s="81" t="s">
        <v>332</v>
      </c>
      <c r="D32" s="82">
        <v>2000000</v>
      </c>
    </row>
    <row r="33" spans="1:4" ht="20.100000000000001" customHeight="1">
      <c r="A33" s="76" t="s">
        <v>333</v>
      </c>
      <c r="B33" s="76"/>
      <c r="C33" s="76"/>
      <c r="D33" s="59"/>
    </row>
    <row r="34" spans="1:4">
      <c r="A34" s="83"/>
      <c r="B34" s="83"/>
      <c r="C34" s="84"/>
      <c r="D34" s="82"/>
    </row>
    <row r="35" spans="1:4">
      <c r="A35" s="85" t="s">
        <v>97</v>
      </c>
      <c r="B35" s="85" t="s">
        <v>97</v>
      </c>
      <c r="C35" s="71" t="s">
        <v>323</v>
      </c>
      <c r="D35" s="86">
        <v>2000000</v>
      </c>
    </row>
    <row r="36" spans="1:4">
      <c r="A36" s="85" t="s">
        <v>97</v>
      </c>
      <c r="B36" s="85" t="s">
        <v>97</v>
      </c>
      <c r="C36" s="71" t="s">
        <v>324</v>
      </c>
      <c r="D36" s="86">
        <v>2000000</v>
      </c>
    </row>
    <row r="37" spans="1:4">
      <c r="A37" s="85" t="s">
        <v>97</v>
      </c>
      <c r="B37" s="85" t="s">
        <v>97</v>
      </c>
      <c r="C37" s="71" t="s">
        <v>325</v>
      </c>
      <c r="D37" s="86">
        <v>0</v>
      </c>
    </row>
    <row r="39" spans="1:4">
      <c r="A39" s="87"/>
      <c r="B39" s="87"/>
      <c r="C39" s="87"/>
      <c r="D39" s="87"/>
    </row>
    <row r="40" spans="1:4">
      <c r="B40" t="s">
        <v>100</v>
      </c>
      <c r="C40" s="1" t="s">
        <v>101</v>
      </c>
    </row>
  </sheetData>
  <mergeCells count="13">
    <mergeCell ref="A39:D39"/>
    <mergeCell ref="B10:C10"/>
    <mergeCell ref="B11:C11"/>
    <mergeCell ref="A12:D12"/>
    <mergeCell ref="A21:D21"/>
    <mergeCell ref="A30:D30"/>
    <mergeCell ref="A33:D33"/>
    <mergeCell ref="C1:D1"/>
    <mergeCell ref="C2:D2"/>
    <mergeCell ref="C3:D3"/>
    <mergeCell ref="A5:D5"/>
    <mergeCell ref="A6:D6"/>
    <mergeCell ref="A7:D7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workbookViewId="0">
      <selection sqref="A1:XFD1048576"/>
    </sheetView>
  </sheetViews>
  <sheetFormatPr defaultRowHeight="12.75"/>
  <cols>
    <col min="1" max="3" width="12" customWidth="1"/>
    <col min="4" max="6" width="40.7109375" customWidth="1"/>
    <col min="7" max="10" width="15.7109375" customWidth="1"/>
    <col min="12" max="12" width="11.7109375" bestFit="1" customWidth="1"/>
  </cols>
  <sheetData>
    <row r="1" spans="1:10">
      <c r="H1" t="s">
        <v>334</v>
      </c>
    </row>
    <row r="2" spans="1:10">
      <c r="H2" t="s">
        <v>1</v>
      </c>
    </row>
    <row r="3" spans="1:10">
      <c r="H3" t="s">
        <v>2</v>
      </c>
    </row>
    <row r="5" spans="1:10">
      <c r="A5" s="31" t="s">
        <v>335</v>
      </c>
      <c r="B5" s="23"/>
      <c r="C5" s="23"/>
      <c r="D5" s="23"/>
      <c r="E5" s="23"/>
      <c r="F5" s="23"/>
      <c r="G5" s="23"/>
      <c r="H5" s="23"/>
      <c r="I5" s="23"/>
      <c r="J5" s="23"/>
    </row>
    <row r="7" spans="1:10">
      <c r="A7" s="88" t="s">
        <v>98</v>
      </c>
    </row>
    <row r="8" spans="1:10">
      <c r="A8" t="s">
        <v>99</v>
      </c>
      <c r="J8" s="1" t="s">
        <v>118</v>
      </c>
    </row>
    <row r="9" spans="1:10">
      <c r="A9" s="32" t="s">
        <v>119</v>
      </c>
      <c r="B9" s="32" t="s">
        <v>120</v>
      </c>
      <c r="C9" s="32" t="s">
        <v>121</v>
      </c>
      <c r="D9" s="24" t="s">
        <v>122</v>
      </c>
      <c r="E9" s="24" t="s">
        <v>336</v>
      </c>
      <c r="F9" s="32" t="s">
        <v>337</v>
      </c>
      <c r="G9" s="25" t="s">
        <v>7</v>
      </c>
      <c r="H9" s="24" t="s">
        <v>8</v>
      </c>
      <c r="I9" s="24" t="s">
        <v>9</v>
      </c>
      <c r="J9" s="24"/>
    </row>
    <row r="10" spans="1:10" ht="25.5">
      <c r="A10" s="24"/>
      <c r="B10" s="24"/>
      <c r="C10" s="24"/>
      <c r="D10" s="24"/>
      <c r="E10" s="24"/>
      <c r="F10" s="24"/>
      <c r="G10" s="25"/>
      <c r="H10" s="24"/>
      <c r="I10" s="20" t="s">
        <v>10</v>
      </c>
      <c r="J10" s="20" t="s">
        <v>11</v>
      </c>
    </row>
    <row r="11" spans="1:10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1">
        <v>7</v>
      </c>
      <c r="H11" s="20">
        <v>8</v>
      </c>
      <c r="I11" s="10">
        <v>9</v>
      </c>
      <c r="J11" s="10">
        <v>10</v>
      </c>
    </row>
    <row r="12" spans="1:10" ht="25.5">
      <c r="A12" s="7" t="s">
        <v>129</v>
      </c>
      <c r="B12" s="7" t="s">
        <v>338</v>
      </c>
      <c r="C12" s="7" t="s">
        <v>338</v>
      </c>
      <c r="D12" s="89" t="s">
        <v>339</v>
      </c>
      <c r="E12" s="89" t="s">
        <v>338</v>
      </c>
      <c r="F12" s="89" t="s">
        <v>338</v>
      </c>
      <c r="G12" s="90">
        <f>G13</f>
        <v>33296600</v>
      </c>
      <c r="H12" s="91">
        <f t="shared" ref="H12:J12" si="0">H13</f>
        <v>30736600</v>
      </c>
      <c r="I12" s="91">
        <f t="shared" si="0"/>
        <v>2560000</v>
      </c>
      <c r="J12" s="91">
        <f t="shared" si="0"/>
        <v>2560000</v>
      </c>
    </row>
    <row r="13" spans="1:10" ht="25.5">
      <c r="A13" s="7" t="s">
        <v>131</v>
      </c>
      <c r="B13" s="7" t="s">
        <v>338</v>
      </c>
      <c r="C13" s="7" t="s">
        <v>338</v>
      </c>
      <c r="D13" s="89" t="s">
        <v>339</v>
      </c>
      <c r="E13" s="89" t="s">
        <v>338</v>
      </c>
      <c r="F13" s="89" t="s">
        <v>338</v>
      </c>
      <c r="G13" s="90">
        <f>SUM(G14:G27)</f>
        <v>33296600</v>
      </c>
      <c r="H13" s="91">
        <f>SUM(H14:H27)</f>
        <v>30736600</v>
      </c>
      <c r="I13" s="91">
        <f>SUM(I14:I27)</f>
        <v>2560000</v>
      </c>
      <c r="J13" s="91">
        <f>SUM(J14:J27)</f>
        <v>2560000</v>
      </c>
    </row>
    <row r="14" spans="1:10" ht="51">
      <c r="A14" s="11" t="s">
        <v>157</v>
      </c>
      <c r="B14" s="11" t="s">
        <v>158</v>
      </c>
      <c r="C14" s="11" t="s">
        <v>155</v>
      </c>
      <c r="D14" s="92" t="s">
        <v>159</v>
      </c>
      <c r="E14" s="92" t="s">
        <v>340</v>
      </c>
      <c r="F14" s="92" t="s">
        <v>341</v>
      </c>
      <c r="G14" s="93">
        <f t="shared" ref="G14:G19" si="1">H14+I14</f>
        <v>1500000</v>
      </c>
      <c r="H14" s="94">
        <v>1500000</v>
      </c>
      <c r="I14" s="94">
        <v>0</v>
      </c>
      <c r="J14" s="94">
        <v>0</v>
      </c>
    </row>
    <row r="15" spans="1:10" ht="38.25">
      <c r="A15" s="95" t="s">
        <v>160</v>
      </c>
      <c r="B15" s="96">
        <v>3090</v>
      </c>
      <c r="C15" s="96">
        <v>1030</v>
      </c>
      <c r="D15" s="92" t="s">
        <v>163</v>
      </c>
      <c r="E15" s="92" t="s">
        <v>342</v>
      </c>
      <c r="F15" s="92" t="s">
        <v>341</v>
      </c>
      <c r="G15" s="93">
        <f t="shared" si="1"/>
        <v>200000</v>
      </c>
      <c r="H15" s="94">
        <v>200000</v>
      </c>
      <c r="I15" s="94">
        <v>0</v>
      </c>
      <c r="J15" s="94">
        <v>0</v>
      </c>
    </row>
    <row r="16" spans="1:10" ht="25.5">
      <c r="A16" s="11" t="s">
        <v>164</v>
      </c>
      <c r="B16" s="11" t="s">
        <v>165</v>
      </c>
      <c r="C16" s="11" t="s">
        <v>166</v>
      </c>
      <c r="D16" s="92" t="s">
        <v>167</v>
      </c>
      <c r="E16" s="92" t="s">
        <v>343</v>
      </c>
      <c r="F16" s="92" t="s">
        <v>341</v>
      </c>
      <c r="G16" s="93">
        <f t="shared" si="1"/>
        <v>1039200</v>
      </c>
      <c r="H16" s="94">
        <v>1039200</v>
      </c>
      <c r="I16" s="94">
        <v>0</v>
      </c>
      <c r="J16" s="94">
        <v>0</v>
      </c>
    </row>
    <row r="17" spans="1:10" ht="25.5">
      <c r="A17" s="11" t="s">
        <v>168</v>
      </c>
      <c r="B17" s="11" t="s">
        <v>169</v>
      </c>
      <c r="C17" s="11" t="s">
        <v>170</v>
      </c>
      <c r="D17" s="92" t="s">
        <v>171</v>
      </c>
      <c r="E17" s="92" t="s">
        <v>344</v>
      </c>
      <c r="F17" s="92" t="s">
        <v>341</v>
      </c>
      <c r="G17" s="93">
        <v>17146800</v>
      </c>
      <c r="H17" s="94">
        <v>17146800</v>
      </c>
      <c r="I17" s="94">
        <v>0</v>
      </c>
      <c r="J17" s="94">
        <v>0</v>
      </c>
    </row>
    <row r="18" spans="1:10" ht="25.5">
      <c r="A18" s="11" t="s">
        <v>168</v>
      </c>
      <c r="B18" s="11" t="s">
        <v>169</v>
      </c>
      <c r="C18" s="11" t="s">
        <v>170</v>
      </c>
      <c r="D18" s="92" t="s">
        <v>171</v>
      </c>
      <c r="E18" s="92" t="s">
        <v>345</v>
      </c>
      <c r="F18" s="92" t="s">
        <v>341</v>
      </c>
      <c r="G18" s="93">
        <f t="shared" si="1"/>
        <v>1100000</v>
      </c>
      <c r="H18" s="94">
        <v>1100000</v>
      </c>
      <c r="I18" s="94">
        <v>0</v>
      </c>
      <c r="J18" s="94">
        <v>0</v>
      </c>
    </row>
    <row r="19" spans="1:10" ht="89.25">
      <c r="A19" s="11" t="s">
        <v>172</v>
      </c>
      <c r="B19" s="11" t="s">
        <v>173</v>
      </c>
      <c r="C19" s="11" t="s">
        <v>174</v>
      </c>
      <c r="D19" s="92" t="s">
        <v>346</v>
      </c>
      <c r="E19" s="92" t="s">
        <v>347</v>
      </c>
      <c r="F19" s="92" t="s">
        <v>341</v>
      </c>
      <c r="G19" s="93">
        <f t="shared" si="1"/>
        <v>500000</v>
      </c>
      <c r="H19" s="94">
        <v>500000</v>
      </c>
      <c r="I19" s="94">
        <v>0</v>
      </c>
      <c r="J19" s="94">
        <v>0</v>
      </c>
    </row>
    <row r="20" spans="1:10" ht="38.25">
      <c r="A20" s="11" t="s">
        <v>176</v>
      </c>
      <c r="B20" s="11" t="s">
        <v>177</v>
      </c>
      <c r="C20" s="11" t="s">
        <v>178</v>
      </c>
      <c r="D20" s="92" t="s">
        <v>179</v>
      </c>
      <c r="E20" s="92" t="s">
        <v>348</v>
      </c>
      <c r="F20" s="97" t="s">
        <v>349</v>
      </c>
      <c r="G20" s="93">
        <f>H20+I20</f>
        <v>8960500</v>
      </c>
      <c r="H20" s="94">
        <v>6460500</v>
      </c>
      <c r="I20" s="94">
        <v>2500000</v>
      </c>
      <c r="J20" s="94">
        <v>2500000</v>
      </c>
    </row>
    <row r="21" spans="1:10" ht="25.5">
      <c r="A21" s="11" t="s">
        <v>180</v>
      </c>
      <c r="B21" s="11" t="s">
        <v>181</v>
      </c>
      <c r="C21" s="11" t="s">
        <v>182</v>
      </c>
      <c r="D21" s="92" t="s">
        <v>183</v>
      </c>
      <c r="E21" s="92" t="s">
        <v>350</v>
      </c>
      <c r="F21" s="92" t="s">
        <v>341</v>
      </c>
      <c r="G21" s="93">
        <f t="shared" ref="G21:G27" si="2">H21+I21</f>
        <v>50000</v>
      </c>
      <c r="H21" s="94">
        <v>50000</v>
      </c>
      <c r="I21" s="94">
        <v>0</v>
      </c>
      <c r="J21" s="94">
        <v>0</v>
      </c>
    </row>
    <row r="22" spans="1:10" ht="25.5">
      <c r="A22" s="11" t="s">
        <v>184</v>
      </c>
      <c r="B22" s="11" t="s">
        <v>185</v>
      </c>
      <c r="C22" s="11" t="s">
        <v>186</v>
      </c>
      <c r="D22" s="92" t="s">
        <v>187</v>
      </c>
      <c r="E22" s="92" t="s">
        <v>351</v>
      </c>
      <c r="F22" s="92" t="s">
        <v>341</v>
      </c>
      <c r="G22" s="93">
        <f t="shared" si="2"/>
        <v>910100</v>
      </c>
      <c r="H22" s="94">
        <v>910100</v>
      </c>
      <c r="I22" s="94">
        <v>0</v>
      </c>
      <c r="J22" s="94">
        <v>0</v>
      </c>
    </row>
    <row r="23" spans="1:10" ht="25.5">
      <c r="A23" s="11" t="s">
        <v>195</v>
      </c>
      <c r="B23" s="11" t="s">
        <v>196</v>
      </c>
      <c r="C23" s="11" t="s">
        <v>190</v>
      </c>
      <c r="D23" s="92" t="s">
        <v>197</v>
      </c>
      <c r="E23" s="92" t="s">
        <v>352</v>
      </c>
      <c r="F23" s="92" t="s">
        <v>341</v>
      </c>
      <c r="G23" s="93">
        <f t="shared" si="2"/>
        <v>930000</v>
      </c>
      <c r="H23" s="94">
        <v>930000</v>
      </c>
      <c r="I23" s="94">
        <v>0</v>
      </c>
      <c r="J23" s="94">
        <v>0</v>
      </c>
    </row>
    <row r="24" spans="1:10" ht="76.5">
      <c r="A24" s="11" t="s">
        <v>198</v>
      </c>
      <c r="B24" s="11" t="s">
        <v>199</v>
      </c>
      <c r="C24" s="11" t="s">
        <v>200</v>
      </c>
      <c r="D24" s="92" t="s">
        <v>201</v>
      </c>
      <c r="E24" s="92" t="s">
        <v>353</v>
      </c>
      <c r="F24" s="92" t="s">
        <v>341</v>
      </c>
      <c r="G24" s="93">
        <f t="shared" si="2"/>
        <v>200000</v>
      </c>
      <c r="H24" s="94">
        <v>200000</v>
      </c>
      <c r="I24" s="94">
        <v>0</v>
      </c>
      <c r="J24" s="94">
        <v>0</v>
      </c>
    </row>
    <row r="25" spans="1:10" ht="38.25">
      <c r="A25" s="11" t="s">
        <v>202</v>
      </c>
      <c r="B25" s="11" t="s">
        <v>203</v>
      </c>
      <c r="C25" s="11" t="s">
        <v>204</v>
      </c>
      <c r="D25" s="92" t="s">
        <v>205</v>
      </c>
      <c r="E25" s="92" t="s">
        <v>354</v>
      </c>
      <c r="F25" s="92" t="s">
        <v>341</v>
      </c>
      <c r="G25" s="93">
        <f t="shared" si="2"/>
        <v>500000</v>
      </c>
      <c r="H25" s="94">
        <v>500000</v>
      </c>
      <c r="I25" s="94">
        <v>0</v>
      </c>
      <c r="J25" s="94">
        <v>0</v>
      </c>
    </row>
    <row r="26" spans="1:10" ht="25.5">
      <c r="A26" s="11" t="s">
        <v>206</v>
      </c>
      <c r="B26" s="11" t="s">
        <v>207</v>
      </c>
      <c r="C26" s="11" t="s">
        <v>204</v>
      </c>
      <c r="D26" s="92" t="s">
        <v>208</v>
      </c>
      <c r="E26" s="92" t="s">
        <v>355</v>
      </c>
      <c r="F26" s="92" t="s">
        <v>341</v>
      </c>
      <c r="G26" s="93">
        <f t="shared" si="2"/>
        <v>200000</v>
      </c>
      <c r="H26" s="94">
        <v>200000</v>
      </c>
      <c r="I26" s="94">
        <v>0</v>
      </c>
      <c r="J26" s="94">
        <v>0</v>
      </c>
    </row>
    <row r="27" spans="1:10" s="102" customFormat="1" ht="25.5">
      <c r="A27" s="98" t="s">
        <v>209</v>
      </c>
      <c r="B27" s="99">
        <v>8340</v>
      </c>
      <c r="C27" s="98" t="s">
        <v>211</v>
      </c>
      <c r="D27" s="100" t="s">
        <v>356</v>
      </c>
      <c r="E27" s="100" t="s">
        <v>357</v>
      </c>
      <c r="F27" s="97" t="s">
        <v>358</v>
      </c>
      <c r="G27" s="93">
        <f t="shared" si="2"/>
        <v>60000</v>
      </c>
      <c r="H27" s="101"/>
      <c r="I27" s="101">
        <v>60000</v>
      </c>
      <c r="J27" s="101">
        <v>60000</v>
      </c>
    </row>
    <row r="28" spans="1:10" ht="38.25">
      <c r="A28" s="7" t="s">
        <v>246</v>
      </c>
      <c r="B28" s="7" t="s">
        <v>338</v>
      </c>
      <c r="C28" s="7" t="s">
        <v>338</v>
      </c>
      <c r="D28" s="89" t="s">
        <v>359</v>
      </c>
      <c r="E28" s="89" t="s">
        <v>338</v>
      </c>
      <c r="F28" s="89" t="s">
        <v>338</v>
      </c>
      <c r="G28" s="90">
        <f>G29</f>
        <v>900000</v>
      </c>
      <c r="H28" s="103">
        <f>H29</f>
        <v>900000</v>
      </c>
      <c r="I28" s="103">
        <f t="shared" ref="I28:J28" si="3">I29</f>
        <v>0</v>
      </c>
      <c r="J28" s="103">
        <f t="shared" si="3"/>
        <v>0</v>
      </c>
    </row>
    <row r="29" spans="1:10" ht="38.25">
      <c r="A29" s="7" t="s">
        <v>248</v>
      </c>
      <c r="B29" s="7" t="s">
        <v>338</v>
      </c>
      <c r="C29" s="7" t="s">
        <v>338</v>
      </c>
      <c r="D29" s="89" t="s">
        <v>359</v>
      </c>
      <c r="E29" s="89" t="s">
        <v>338</v>
      </c>
      <c r="F29" s="89" t="s">
        <v>338</v>
      </c>
      <c r="G29" s="90">
        <f>SUM(G30:G38)</f>
        <v>900000</v>
      </c>
      <c r="H29" s="91">
        <f t="shared" ref="H29:J29" si="4">SUM(H30:H38)</f>
        <v>900000</v>
      </c>
      <c r="I29" s="91">
        <f t="shared" si="4"/>
        <v>0</v>
      </c>
      <c r="J29" s="91">
        <f t="shared" si="4"/>
        <v>0</v>
      </c>
    </row>
    <row r="30" spans="1:10" ht="51">
      <c r="A30" s="11" t="s">
        <v>250</v>
      </c>
      <c r="B30" s="11" t="s">
        <v>251</v>
      </c>
      <c r="C30" s="11" t="s">
        <v>230</v>
      </c>
      <c r="D30" s="92" t="s">
        <v>252</v>
      </c>
      <c r="E30" s="92" t="s">
        <v>360</v>
      </c>
      <c r="F30" s="92" t="s">
        <v>341</v>
      </c>
      <c r="G30" s="93">
        <v>20000</v>
      </c>
      <c r="H30" s="94">
        <v>20000</v>
      </c>
      <c r="I30" s="94">
        <v>0</v>
      </c>
      <c r="J30" s="94">
        <v>0</v>
      </c>
    </row>
    <row r="31" spans="1:10" ht="51">
      <c r="A31" s="11" t="s">
        <v>253</v>
      </c>
      <c r="B31" s="11" t="s">
        <v>254</v>
      </c>
      <c r="C31" s="11" t="s">
        <v>230</v>
      </c>
      <c r="D31" s="92" t="s">
        <v>255</v>
      </c>
      <c r="E31" s="92" t="s">
        <v>361</v>
      </c>
      <c r="F31" s="92" t="s">
        <v>341</v>
      </c>
      <c r="G31" s="93">
        <v>20000</v>
      </c>
      <c r="H31" s="94">
        <v>20000</v>
      </c>
      <c r="I31" s="94">
        <v>0</v>
      </c>
      <c r="J31" s="94">
        <v>0</v>
      </c>
    </row>
    <row r="32" spans="1:10" ht="51">
      <c r="A32" s="11" t="s">
        <v>259</v>
      </c>
      <c r="B32" s="11" t="s">
        <v>260</v>
      </c>
      <c r="C32" s="11" t="s">
        <v>162</v>
      </c>
      <c r="D32" s="92" t="s">
        <v>261</v>
      </c>
      <c r="E32" s="92" t="s">
        <v>362</v>
      </c>
      <c r="F32" s="92" t="s">
        <v>341</v>
      </c>
      <c r="G32" s="93">
        <v>12500</v>
      </c>
      <c r="H32" s="94">
        <v>12500</v>
      </c>
      <c r="I32" s="94">
        <v>0</v>
      </c>
      <c r="J32" s="94">
        <v>0</v>
      </c>
    </row>
    <row r="33" spans="1:12" ht="38.25">
      <c r="A33" s="11" t="s">
        <v>259</v>
      </c>
      <c r="B33" s="11" t="s">
        <v>260</v>
      </c>
      <c r="C33" s="11" t="s">
        <v>162</v>
      </c>
      <c r="D33" s="92" t="s">
        <v>261</v>
      </c>
      <c r="E33" s="92" t="s">
        <v>363</v>
      </c>
      <c r="F33" s="92" t="s">
        <v>341</v>
      </c>
      <c r="G33" s="93">
        <v>12500</v>
      </c>
      <c r="H33" s="94">
        <v>12500</v>
      </c>
      <c r="I33" s="94">
        <v>0</v>
      </c>
      <c r="J33" s="94">
        <v>0</v>
      </c>
    </row>
    <row r="34" spans="1:12" ht="38.25">
      <c r="A34" s="11" t="s">
        <v>259</v>
      </c>
      <c r="B34" s="11" t="s">
        <v>260</v>
      </c>
      <c r="C34" s="11" t="s">
        <v>162</v>
      </c>
      <c r="D34" s="92" t="s">
        <v>261</v>
      </c>
      <c r="E34" s="92" t="s">
        <v>364</v>
      </c>
      <c r="F34" s="92" t="s">
        <v>341</v>
      </c>
      <c r="G34" s="93">
        <v>12500</v>
      </c>
      <c r="H34" s="94">
        <v>12500</v>
      </c>
      <c r="I34" s="94">
        <v>0</v>
      </c>
      <c r="J34" s="94">
        <v>0</v>
      </c>
    </row>
    <row r="35" spans="1:12" ht="38.25">
      <c r="A35" s="11" t="s">
        <v>259</v>
      </c>
      <c r="B35" s="11" t="s">
        <v>260</v>
      </c>
      <c r="C35" s="11" t="s">
        <v>162</v>
      </c>
      <c r="D35" s="92" t="s">
        <v>261</v>
      </c>
      <c r="E35" s="92" t="s">
        <v>365</v>
      </c>
      <c r="F35" s="92" t="s">
        <v>341</v>
      </c>
      <c r="G35" s="93">
        <v>12500</v>
      </c>
      <c r="H35" s="94">
        <v>12500</v>
      </c>
      <c r="I35" s="94">
        <v>0</v>
      </c>
      <c r="J35" s="94">
        <v>0</v>
      </c>
    </row>
    <row r="36" spans="1:12" ht="38.25">
      <c r="A36" s="11" t="s">
        <v>266</v>
      </c>
      <c r="B36" s="11" t="s">
        <v>267</v>
      </c>
      <c r="C36" s="11" t="s">
        <v>264</v>
      </c>
      <c r="D36" s="92" t="s">
        <v>268</v>
      </c>
      <c r="E36" s="92" t="s">
        <v>366</v>
      </c>
      <c r="F36" s="92" t="s">
        <v>341</v>
      </c>
      <c r="G36" s="93">
        <v>10000</v>
      </c>
      <c r="H36" s="94">
        <v>10000</v>
      </c>
      <c r="I36" s="94">
        <v>0</v>
      </c>
      <c r="J36" s="94">
        <v>0</v>
      </c>
    </row>
    <row r="37" spans="1:12" ht="38.25">
      <c r="A37" s="11" t="s">
        <v>266</v>
      </c>
      <c r="B37" s="11" t="s">
        <v>267</v>
      </c>
      <c r="C37" s="11" t="s">
        <v>264</v>
      </c>
      <c r="D37" s="92" t="s">
        <v>268</v>
      </c>
      <c r="E37" s="92" t="s">
        <v>367</v>
      </c>
      <c r="F37" s="92" t="s">
        <v>341</v>
      </c>
      <c r="G37" s="93">
        <v>300000</v>
      </c>
      <c r="H37" s="94">
        <v>300000</v>
      </c>
      <c r="I37" s="94">
        <v>0</v>
      </c>
      <c r="J37" s="94">
        <v>0</v>
      </c>
    </row>
    <row r="38" spans="1:12" ht="38.25">
      <c r="A38" s="11" t="s">
        <v>266</v>
      </c>
      <c r="B38" s="11" t="s">
        <v>267</v>
      </c>
      <c r="C38" s="11" t="s">
        <v>264</v>
      </c>
      <c r="D38" s="92" t="s">
        <v>268</v>
      </c>
      <c r="E38" s="92" t="s">
        <v>368</v>
      </c>
      <c r="F38" s="92" t="s">
        <v>341</v>
      </c>
      <c r="G38" s="93">
        <v>500000</v>
      </c>
      <c r="H38" s="94">
        <v>500000</v>
      </c>
      <c r="I38" s="94">
        <v>0</v>
      </c>
      <c r="J38" s="94">
        <v>0</v>
      </c>
      <c r="L38" s="104"/>
    </row>
    <row r="39" spans="1:12">
      <c r="A39" s="44" t="s">
        <v>97</v>
      </c>
      <c r="B39" s="44" t="s">
        <v>97</v>
      </c>
      <c r="C39" s="44" t="s">
        <v>97</v>
      </c>
      <c r="D39" s="15" t="s">
        <v>307</v>
      </c>
      <c r="E39" s="15" t="s">
        <v>97</v>
      </c>
      <c r="F39" s="15" t="s">
        <v>97</v>
      </c>
      <c r="G39" s="90">
        <f>G12+G28</f>
        <v>34196600</v>
      </c>
      <c r="H39" s="90">
        <f>H12+H28</f>
        <v>31636600</v>
      </c>
      <c r="I39" s="90">
        <f>I12+I28</f>
        <v>2560000</v>
      </c>
      <c r="J39" s="90">
        <f>J12+J28</f>
        <v>2560000</v>
      </c>
    </row>
    <row r="41" spans="1:12">
      <c r="A41" s="87"/>
      <c r="B41" s="87"/>
      <c r="C41" s="87"/>
      <c r="D41" s="87"/>
      <c r="E41" s="87"/>
      <c r="F41" s="87"/>
      <c r="G41" s="87"/>
      <c r="H41" s="87"/>
      <c r="I41" s="87"/>
      <c r="J41" s="87"/>
    </row>
    <row r="43" spans="1:12">
      <c r="C43" s="3" t="s">
        <v>100</v>
      </c>
      <c r="J43" s="3" t="s">
        <v>101</v>
      </c>
    </row>
  </sheetData>
  <mergeCells count="11">
    <mergeCell ref="A41:J41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 1</vt:lpstr>
      <vt:lpstr>Дод 2</vt:lpstr>
      <vt:lpstr>Дод 3</vt:lpstr>
      <vt:lpstr>Дод 4</vt:lpstr>
      <vt:lpstr>Дод 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2022-11-14T14:08:55Z</cp:lastPrinted>
  <dcterms:created xsi:type="dcterms:W3CDTF">2022-11-14T12:33:45Z</dcterms:created>
  <dcterms:modified xsi:type="dcterms:W3CDTF">2022-11-14T14:28:23Z</dcterms:modified>
</cp:coreProperties>
</file>