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віт за 2021 рік\"/>
    </mc:Choice>
  </mc:AlternateContent>
  <bookViews>
    <workbookView xWindow="0" yWindow="0" windowWidth="21570" windowHeight="10290"/>
  </bookViews>
  <sheets>
    <sheet name="Дод №7 (2)" sheetId="56" r:id="rId1"/>
  </sheets>
  <externalReferences>
    <externalReference r:id="rId2"/>
    <externalReference r:id="rId3"/>
    <externalReference r:id="rId4"/>
  </externalReference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В010100" localSheetId="0">#REF!</definedName>
    <definedName name="_В010100">#REF!</definedName>
    <definedName name="_В010200" localSheetId="0">#REF!</definedName>
    <definedName name="_В010200">#REF!</definedName>
    <definedName name="_В040000" localSheetId="0">#REF!</definedName>
    <definedName name="_В040000">#REF!</definedName>
    <definedName name="_В050000" localSheetId="0">#REF!</definedName>
    <definedName name="_В050000">#REF!</definedName>
    <definedName name="_В060000" localSheetId="0">#REF!</definedName>
    <definedName name="_В060000">#REF!</definedName>
    <definedName name="_В070000" localSheetId="0">#REF!</definedName>
    <definedName name="_В070000">#REF!</definedName>
    <definedName name="_В080000" localSheetId="0">#REF!</definedName>
    <definedName name="_В080000">#REF!</definedName>
    <definedName name="_В090000" localSheetId="0">#REF!</definedName>
    <definedName name="_В090000">#REF!</definedName>
    <definedName name="_В090200" localSheetId="0">#REF!</definedName>
    <definedName name="_В090200">#REF!</definedName>
    <definedName name="_В090201" localSheetId="0">#REF!</definedName>
    <definedName name="_В090201">#REF!</definedName>
    <definedName name="_В090202" localSheetId="0">#REF!</definedName>
    <definedName name="_В090202">#REF!</definedName>
    <definedName name="_В090203" localSheetId="0">#REF!</definedName>
    <definedName name="_В090203">#REF!</definedName>
    <definedName name="_В090300" localSheetId="0">#REF!</definedName>
    <definedName name="_В090300">#REF!</definedName>
    <definedName name="_В090301" localSheetId="0">#REF!</definedName>
    <definedName name="_В090301">#REF!</definedName>
    <definedName name="_В090302" localSheetId="0">#REF!</definedName>
    <definedName name="_В090302">#REF!</definedName>
    <definedName name="_В090303" localSheetId="0">#REF!</definedName>
    <definedName name="_В090303">#REF!</definedName>
    <definedName name="_В090304" localSheetId="0">#REF!</definedName>
    <definedName name="_В090304">#REF!</definedName>
    <definedName name="_В090305" localSheetId="0">#REF!</definedName>
    <definedName name="_В090305">#REF!</definedName>
    <definedName name="_В090306" localSheetId="0">#REF!</definedName>
    <definedName name="_В090306">#REF!</definedName>
    <definedName name="_В090307" localSheetId="0">#REF!</definedName>
    <definedName name="_В090307">#REF!</definedName>
    <definedName name="_В090400" localSheetId="0">#REF!</definedName>
    <definedName name="_В090400">#REF!</definedName>
    <definedName name="_В090405" localSheetId="0">#REF!</definedName>
    <definedName name="_В090405">#REF!</definedName>
    <definedName name="_В090412" localSheetId="0">#REF!</definedName>
    <definedName name="_В090412">#REF!</definedName>
    <definedName name="_В090601" localSheetId="0">#REF!</definedName>
    <definedName name="_В090601">#REF!</definedName>
    <definedName name="_В090700" localSheetId="0">#REF!</definedName>
    <definedName name="_В090700">#REF!</definedName>
    <definedName name="_В090900" localSheetId="0">#REF!</definedName>
    <definedName name="_В090900">#REF!</definedName>
    <definedName name="_В091100" localSheetId="0">#REF!</definedName>
    <definedName name="_В091100">#REF!</definedName>
    <definedName name="_В091200" localSheetId="0">#REF!</definedName>
    <definedName name="_В091200">#REF!</definedName>
    <definedName name="_В100000" localSheetId="0">#REF!</definedName>
    <definedName name="_В100000">#REF!</definedName>
    <definedName name="_В100100" localSheetId="0">#REF!</definedName>
    <definedName name="_В100100">#REF!</definedName>
    <definedName name="_В100103" localSheetId="0">#REF!</definedName>
    <definedName name="_В100103">#REF!</definedName>
    <definedName name="_В100200" localSheetId="0">#REF!</definedName>
    <definedName name="_В100200">#REF!</definedName>
    <definedName name="_В100203" localSheetId="0">#REF!</definedName>
    <definedName name="_В100203">#REF!</definedName>
    <definedName name="_В100204" localSheetId="0">#REF!</definedName>
    <definedName name="_В100204">#REF!</definedName>
    <definedName name="_В110000" localSheetId="0">#REF!</definedName>
    <definedName name="_В110000">#REF!</definedName>
    <definedName name="_В120000" localSheetId="0">#REF!</definedName>
    <definedName name="_В120000">#REF!</definedName>
    <definedName name="_В130000" localSheetId="0">#REF!</definedName>
    <definedName name="_В130000">#REF!</definedName>
    <definedName name="_В140000" localSheetId="0">#REF!</definedName>
    <definedName name="_В140000">#REF!</definedName>
    <definedName name="_В140102" localSheetId="0">#REF!</definedName>
    <definedName name="_В140102">#REF!</definedName>
    <definedName name="_В150000" localSheetId="0">#REF!</definedName>
    <definedName name="_В150000">#REF!</definedName>
    <definedName name="_В150101" localSheetId="0">#REF!</definedName>
    <definedName name="_В150101">#REF!</definedName>
    <definedName name="_В160000" localSheetId="0">#REF!</definedName>
    <definedName name="_В160000">#REF!</definedName>
    <definedName name="_В160100" localSheetId="0">#REF!</definedName>
    <definedName name="_В160100">#REF!</definedName>
    <definedName name="_В160103" localSheetId="0">#REF!</definedName>
    <definedName name="_В160103">#REF!</definedName>
    <definedName name="_В160200" localSheetId="0">#REF!</definedName>
    <definedName name="_В160200">#REF!</definedName>
    <definedName name="_В160300" localSheetId="0">#REF!</definedName>
    <definedName name="_В160300">#REF!</definedName>
    <definedName name="_В160304" localSheetId="0">#REF!</definedName>
    <definedName name="_В160304">#REF!</definedName>
    <definedName name="_В170000" localSheetId="0">#REF!</definedName>
    <definedName name="_В170000">#REF!</definedName>
    <definedName name="_В170100" localSheetId="0">#REF!</definedName>
    <definedName name="_В170100">#REF!</definedName>
    <definedName name="_В170101" localSheetId="0">#REF!</definedName>
    <definedName name="_В170101">#REF!</definedName>
    <definedName name="_В170300" localSheetId="0">#REF!</definedName>
    <definedName name="_В170300">#REF!</definedName>
    <definedName name="_В170303" localSheetId="0">#REF!</definedName>
    <definedName name="_В170303">#REF!</definedName>
    <definedName name="_В170600" localSheetId="0">#REF!</definedName>
    <definedName name="_В170600">#REF!</definedName>
    <definedName name="_В170601" localSheetId="0">#REF!</definedName>
    <definedName name="_В170601">#REF!</definedName>
    <definedName name="_В170700" localSheetId="0">#REF!</definedName>
    <definedName name="_В170700">#REF!</definedName>
    <definedName name="_В170703" localSheetId="0">#REF!</definedName>
    <definedName name="_В170703">#REF!</definedName>
    <definedName name="_В200000" localSheetId="0">#REF!</definedName>
    <definedName name="_В200000">#REF!</definedName>
    <definedName name="_В210000" localSheetId="0">#REF!</definedName>
    <definedName name="_В210000">#REF!</definedName>
    <definedName name="_В210200" localSheetId="0">#REF!</definedName>
    <definedName name="_В210200">#REF!</definedName>
    <definedName name="_В240000" localSheetId="0">#REF!</definedName>
    <definedName name="_В240000">#REF!</definedName>
    <definedName name="_В240600" localSheetId="0">#REF!</definedName>
    <definedName name="_В240600">#REF!</definedName>
    <definedName name="_В250000" localSheetId="0">#REF!</definedName>
    <definedName name="_В250000">#REF!</definedName>
    <definedName name="_В250102" localSheetId="0">#REF!</definedName>
    <definedName name="_В250102">#REF!</definedName>
    <definedName name="_В250200" localSheetId="0">#REF!</definedName>
    <definedName name="_В250200">#REF!</definedName>
    <definedName name="_В250301" localSheetId="0">#REF!</definedName>
    <definedName name="_В250301">#REF!</definedName>
    <definedName name="_В250307" localSheetId="0">#REF!</definedName>
    <definedName name="_В250307">#REF!</definedName>
    <definedName name="_В250500" localSheetId="0">#REF!</definedName>
    <definedName name="_В250500">#REF!</definedName>
    <definedName name="_В250501" localSheetId="0">#REF!</definedName>
    <definedName name="_В250501">#REF!</definedName>
    <definedName name="_В250502" localSheetId="0">#REF!</definedName>
    <definedName name="_В250502">#REF!</definedName>
    <definedName name="_Д100000" localSheetId="0">#REF!</definedName>
    <definedName name="_Д100000">#REF!</definedName>
    <definedName name="_Д110000" localSheetId="0">#REF!</definedName>
    <definedName name="_Д110000">#REF!</definedName>
    <definedName name="_Д110100" localSheetId="0">#REF!</definedName>
    <definedName name="_Д110100">#REF!</definedName>
    <definedName name="_Д110200" localSheetId="0">#REF!</definedName>
    <definedName name="_Д110200">#REF!</definedName>
    <definedName name="_Д120000" localSheetId="0">#REF!</definedName>
    <definedName name="_Д120000">#REF!</definedName>
    <definedName name="_Д120200" localSheetId="0">#REF!</definedName>
    <definedName name="_Д120200">#REF!</definedName>
    <definedName name="_Д130000" localSheetId="0">#REF!</definedName>
    <definedName name="_Д130000">#REF!</definedName>
    <definedName name="_Д130100" localSheetId="0">#REF!</definedName>
    <definedName name="_Д130100">#REF!</definedName>
    <definedName name="_Д130200" localSheetId="0">#REF!</definedName>
    <definedName name="_Д130200">#REF!</definedName>
    <definedName name="_Д130300" localSheetId="0">#REF!</definedName>
    <definedName name="_Д130300">#REF!</definedName>
    <definedName name="_Д130500" localSheetId="0">#REF!</definedName>
    <definedName name="_Д130500">#REF!</definedName>
    <definedName name="_Д140000" localSheetId="0">#REF!</definedName>
    <definedName name="_Д140000">#REF!</definedName>
    <definedName name="_Д140601" localSheetId="0">#REF!</definedName>
    <definedName name="_Д140601">#REF!</definedName>
    <definedName name="_Д140602" localSheetId="0">#REF!</definedName>
    <definedName name="_Д140602">#REF!</definedName>
    <definedName name="_Д140603" localSheetId="0">#REF!</definedName>
    <definedName name="_Д140603">#REF!</definedName>
    <definedName name="_Д140700" localSheetId="0">#REF!</definedName>
    <definedName name="_Д140700">#REF!</definedName>
    <definedName name="_Д160000" localSheetId="0">#REF!</definedName>
    <definedName name="_Д160000">#REF!</definedName>
    <definedName name="_Д160100" localSheetId="0">#REF!</definedName>
    <definedName name="_Д160100">#REF!</definedName>
    <definedName name="_Д160200" localSheetId="0">#REF!</definedName>
    <definedName name="_Д160200">#REF!</definedName>
    <definedName name="_Д160300" localSheetId="0">#REF!</definedName>
    <definedName name="_Д160300">#REF!</definedName>
    <definedName name="_Д200000" localSheetId="0">#REF!</definedName>
    <definedName name="_Д200000">#REF!</definedName>
    <definedName name="_Д210000" localSheetId="0">#REF!</definedName>
    <definedName name="_Д210000">#REF!</definedName>
    <definedName name="_Д210700" localSheetId="0">#REF!</definedName>
    <definedName name="_Д210700">#REF!</definedName>
    <definedName name="_Д220000" localSheetId="0">#REF!</definedName>
    <definedName name="_Д220000">#REF!</definedName>
    <definedName name="_Д220800" localSheetId="0">#REF!</definedName>
    <definedName name="_Д220800">#REF!</definedName>
    <definedName name="_Д220900" localSheetId="0">#REF!</definedName>
    <definedName name="_Д220900">#REF!</definedName>
    <definedName name="_Д230000" localSheetId="0">#REF!</definedName>
    <definedName name="_Д230000">#REF!</definedName>
    <definedName name="_Д240000" localSheetId="0">#REF!</definedName>
    <definedName name="_Д240000">#REF!</definedName>
    <definedName name="_Д240800" localSheetId="0">#REF!</definedName>
    <definedName name="_Д240800">#REF!</definedName>
    <definedName name="_Д400000" localSheetId="0">#REF!</definedName>
    <definedName name="_Д400000">#REF!</definedName>
    <definedName name="_Д410100" localSheetId="0">#REF!</definedName>
    <definedName name="_Д410100">#REF!</definedName>
    <definedName name="_Д410400" localSheetId="0">#REF!</definedName>
    <definedName name="_Д410400">#REF!</definedName>
    <definedName name="_Д500000" localSheetId="0">#REF!</definedName>
    <definedName name="_Д500000">#REF!</definedName>
    <definedName name="_Д500800" localSheetId="0">#REF!</definedName>
    <definedName name="_Д500800">#REF!</definedName>
    <definedName name="_Д500900" localSheetId="0">#REF!</definedName>
    <definedName name="_Д500900">#REF!</definedName>
    <definedName name="_Е1000" localSheetId="0">#REF!</definedName>
    <definedName name="_Е1000">#REF!</definedName>
    <definedName name="_Е1100" localSheetId="0">#REF!</definedName>
    <definedName name="_Е1100">#REF!</definedName>
    <definedName name="_Е1110" localSheetId="0">#REF!</definedName>
    <definedName name="_Е1110">#REF!</definedName>
    <definedName name="_Е1120" localSheetId="0">#REF!</definedName>
    <definedName name="_Е1120">#REF!</definedName>
    <definedName name="_Е1130" localSheetId="0">#REF!</definedName>
    <definedName name="_Е1130">#REF!</definedName>
    <definedName name="_Е1140" localSheetId="0">#REF!</definedName>
    <definedName name="_Е1140">#REF!</definedName>
    <definedName name="_Е1150" localSheetId="0">#REF!</definedName>
    <definedName name="_Е1150">#REF!</definedName>
    <definedName name="_Е1160" localSheetId="0">#REF!</definedName>
    <definedName name="_Е1160">#REF!</definedName>
    <definedName name="_Е1161" localSheetId="0">#REF!</definedName>
    <definedName name="_Е1161">#REF!</definedName>
    <definedName name="_Е1162" localSheetId="0">#REF!</definedName>
    <definedName name="_Е1162">#REF!</definedName>
    <definedName name="_Е1163" localSheetId="0">#REF!</definedName>
    <definedName name="_Е1163">#REF!</definedName>
    <definedName name="_Е1164" localSheetId="0">#REF!</definedName>
    <definedName name="_Е1164">#REF!</definedName>
    <definedName name="_Е1170" localSheetId="0">#REF!</definedName>
    <definedName name="_Е1170">#REF!</definedName>
    <definedName name="_Е1200" localSheetId="0">#REF!</definedName>
    <definedName name="_Е1200">#REF!</definedName>
    <definedName name="_Е1300" localSheetId="0">#REF!</definedName>
    <definedName name="_Е1300">#REF!</definedName>
    <definedName name="_Е1340" localSheetId="0">#REF!</definedName>
    <definedName name="_Е1340">#REF!</definedName>
    <definedName name="_Е2000" localSheetId="0">#REF!</definedName>
    <definedName name="_Е2000">#REF!</definedName>
    <definedName name="_Е2100" localSheetId="0">#REF!</definedName>
    <definedName name="_Е2100">#REF!</definedName>
    <definedName name="_Е2110" localSheetId="0">#REF!</definedName>
    <definedName name="_Е2110">#REF!</definedName>
    <definedName name="_Е2120" localSheetId="0">#REF!</definedName>
    <definedName name="_Е2120">#REF!</definedName>
    <definedName name="_Е2130" localSheetId="0">#REF!</definedName>
    <definedName name="_Е2130">#REF!</definedName>
    <definedName name="_Е2200" localSheetId="0">#REF!</definedName>
    <definedName name="_Е2200">#REF!</definedName>
    <definedName name="_Е2300" localSheetId="0">#REF!</definedName>
    <definedName name="_Е2300">#REF!</definedName>
    <definedName name="_Е3000" localSheetId="0">#REF!</definedName>
    <definedName name="_Е3000">#REF!</definedName>
    <definedName name="_Е4000" localSheetId="0">#REF!</definedName>
    <definedName name="_Е4000">#REF!</definedName>
    <definedName name="_ёИ900201" localSheetId="0">[1]джер_фінанс!#REF!</definedName>
    <definedName name="_ёИ900201">[1]джер_фінанс!#REF!</definedName>
    <definedName name="_ёИ900202" localSheetId="0">[1]джер_фінанс!#REF!</definedName>
    <definedName name="_ёИ900202">[1]джер_фінанс!#REF!</definedName>
    <definedName name="_ёК900101" localSheetId="0">[1]джер_фінанс!#REF!</definedName>
    <definedName name="_ёК900101">[1]джер_фінанс!#REF!</definedName>
    <definedName name="_ёК900102" localSheetId="0">[1]джер_фінанс!#REF!</definedName>
    <definedName name="_ёК900102">[1]джер_фінанс!#REF!</definedName>
    <definedName name="_ёЛ900203" localSheetId="0">[1]джер_фінанс!#REF!</definedName>
    <definedName name="_ёЛ900203">[1]джер_фінанс!#REF!</definedName>
    <definedName name="_ёЛ900300" localSheetId="0">[1]джер_фінанс!#REF!</definedName>
    <definedName name="_ёЛ900300">[1]джер_фінанс!#REF!</definedName>
    <definedName name="_ёЪ900400" localSheetId="0">[1]джер_фінанс!#REF!</definedName>
    <definedName name="_ёЪ900400">[1]джер_фінанс!#REF!</definedName>
    <definedName name="_И010100" localSheetId="0">[1]джер_фінанс!#REF!</definedName>
    <definedName name="_И010100">[1]джер_фінанс!#REF!</definedName>
    <definedName name="_И010200" localSheetId="0">[1]джер_фінанс!#REF!</definedName>
    <definedName name="_И010200">[1]джер_фінанс!#REF!</definedName>
    <definedName name="_И040000" localSheetId="0">[1]джер_фінанс!#REF!</definedName>
    <definedName name="_И040000">[1]джер_фінанс!#REF!</definedName>
    <definedName name="_И050000" localSheetId="0">[1]джер_фінанс!#REF!</definedName>
    <definedName name="_И050000">[1]джер_фінанс!#REF!</definedName>
    <definedName name="_И060000" localSheetId="0">[1]джер_фінанс!#REF!</definedName>
    <definedName name="_И060000">[1]джер_фінанс!#REF!</definedName>
    <definedName name="_И070000" localSheetId="0">[1]джер_фінанс!#REF!</definedName>
    <definedName name="_И070000">[1]джер_фінанс!#REF!</definedName>
    <definedName name="_И080000" localSheetId="0">[1]джер_фінанс!#REF!</definedName>
    <definedName name="_И080000">[1]джер_фінанс!#REF!</definedName>
    <definedName name="_И090000" localSheetId="0">[1]джер_фінанс!#REF!</definedName>
    <definedName name="_И090000">[1]джер_фінанс!#REF!</definedName>
    <definedName name="_И090200" localSheetId="0">[1]джер_фінанс!#REF!</definedName>
    <definedName name="_И090200">[1]джер_фінанс!#REF!</definedName>
    <definedName name="_И090201" localSheetId="0">[1]джер_фінанс!#REF!</definedName>
    <definedName name="_И090201">[1]джер_фінанс!#REF!</definedName>
    <definedName name="_И090202" localSheetId="0">[1]джер_фінанс!#REF!</definedName>
    <definedName name="_И090202">[1]джер_фінанс!#REF!</definedName>
    <definedName name="_И090203" localSheetId="0">[1]джер_фінанс!#REF!</definedName>
    <definedName name="_И090203">[1]джер_фінанс!#REF!</definedName>
    <definedName name="_И090300" localSheetId="0">[1]джер_фінанс!#REF!</definedName>
    <definedName name="_И090300">[1]джер_фінанс!#REF!</definedName>
    <definedName name="_И090301" localSheetId="0">[1]джер_фінанс!#REF!</definedName>
    <definedName name="_И090301">[1]джер_фінанс!#REF!</definedName>
    <definedName name="_И090302" localSheetId="0">[1]джер_фінанс!#REF!</definedName>
    <definedName name="_И090302">[1]джер_фінанс!#REF!</definedName>
    <definedName name="_И090303" localSheetId="0">[1]джер_фінанс!#REF!</definedName>
    <definedName name="_И090303">[1]джер_фінанс!#REF!</definedName>
    <definedName name="_И090304" localSheetId="0">[1]джер_фінанс!#REF!</definedName>
    <definedName name="_И090304">[1]джер_фінанс!#REF!</definedName>
    <definedName name="_И090305" localSheetId="0">[1]джер_фінанс!#REF!</definedName>
    <definedName name="_И090305">[1]джер_фінанс!#REF!</definedName>
    <definedName name="_И090306" localSheetId="0">[1]джер_фінанс!#REF!</definedName>
    <definedName name="_И090306">[1]джер_фінанс!#REF!</definedName>
    <definedName name="_И090307" localSheetId="0">[1]джер_фінанс!#REF!</definedName>
    <definedName name="_И090307">[1]джер_фінанс!#REF!</definedName>
    <definedName name="_И090400" localSheetId="0">[1]джер_фінанс!#REF!</definedName>
    <definedName name="_И090400">[1]джер_фінанс!#REF!</definedName>
    <definedName name="_И090405" localSheetId="0">[1]джер_фінанс!#REF!</definedName>
    <definedName name="_И090405">[1]джер_фінанс!#REF!</definedName>
    <definedName name="_И090412" localSheetId="0">[1]джер_фінанс!#REF!</definedName>
    <definedName name="_И090412">[1]джер_фінанс!#REF!</definedName>
    <definedName name="_И090601" localSheetId="0">[1]джер_фінанс!#REF!</definedName>
    <definedName name="_И090601">[1]джер_фінанс!#REF!</definedName>
    <definedName name="_И090700" localSheetId="0">[1]джер_фінанс!#REF!</definedName>
    <definedName name="_И090700">[1]джер_фінанс!#REF!</definedName>
    <definedName name="_И090900" localSheetId="0">[1]джер_фінанс!#REF!</definedName>
    <definedName name="_И090900">[1]джер_фінанс!#REF!</definedName>
    <definedName name="_И091100" localSheetId="0">[1]джер_фінанс!#REF!</definedName>
    <definedName name="_И091100">[1]джер_фінанс!#REF!</definedName>
    <definedName name="_И091200" localSheetId="0">[1]джер_фінанс!#REF!</definedName>
    <definedName name="_И091200">[1]джер_фінанс!#REF!</definedName>
    <definedName name="_И100000" localSheetId="0">[1]джер_фінанс!#REF!</definedName>
    <definedName name="_И100000">[1]джер_фінанс!#REF!</definedName>
    <definedName name="_И100100" localSheetId="0">[1]джер_фінанс!#REF!</definedName>
    <definedName name="_И100100">[1]джер_фінанс!#REF!</definedName>
    <definedName name="_И100103" localSheetId="0">[1]джер_фінанс!#REF!</definedName>
    <definedName name="_И100103">[1]джер_фінанс!#REF!</definedName>
    <definedName name="_И100200" localSheetId="0">[1]джер_фінанс!#REF!</definedName>
    <definedName name="_И100200">[1]джер_фінанс!#REF!</definedName>
    <definedName name="_И100203" localSheetId="0">[1]джер_фінанс!#REF!</definedName>
    <definedName name="_И100203">[1]джер_фінанс!#REF!</definedName>
    <definedName name="_И100204" localSheetId="0">[1]джер_фінанс!#REF!</definedName>
    <definedName name="_И100204">[1]джер_фінанс!#REF!</definedName>
    <definedName name="_И110000" localSheetId="0">[1]джер_фінанс!#REF!</definedName>
    <definedName name="_И110000">[1]джер_фінанс!#REF!</definedName>
    <definedName name="_И120000" localSheetId="0">[1]джер_фінанс!#REF!</definedName>
    <definedName name="_И120000">[1]джер_фінанс!#REF!</definedName>
    <definedName name="_И130000" localSheetId="0">[1]джер_фінанс!#REF!</definedName>
    <definedName name="_И130000">[1]джер_фінанс!#REF!</definedName>
    <definedName name="_И140000" localSheetId="0">[1]джер_фінанс!#REF!</definedName>
    <definedName name="_И140000">[1]джер_фінанс!#REF!</definedName>
    <definedName name="_И140102" localSheetId="0">[1]джер_фінанс!#REF!</definedName>
    <definedName name="_И140102">[1]джер_фінанс!#REF!</definedName>
    <definedName name="_И150000" localSheetId="0">[1]джер_фінанс!#REF!</definedName>
    <definedName name="_И150000">[1]джер_фінанс!#REF!</definedName>
    <definedName name="_И150101" localSheetId="0">[1]джер_фінанс!#REF!</definedName>
    <definedName name="_И150101">[1]джер_фінанс!#REF!</definedName>
    <definedName name="_И160000" localSheetId="0">[1]джер_фінанс!#REF!</definedName>
    <definedName name="_И160000">[1]джер_фінанс!#REF!</definedName>
    <definedName name="_И160100" localSheetId="0">[1]джер_фінанс!#REF!</definedName>
    <definedName name="_И160100">[1]джер_фінанс!#REF!</definedName>
    <definedName name="_И160103" localSheetId="0">[1]джер_фінанс!#REF!</definedName>
    <definedName name="_И160103">[1]джер_фінанс!#REF!</definedName>
    <definedName name="_И160200" localSheetId="0">[1]джер_фінанс!#REF!</definedName>
    <definedName name="_И160200">[1]джер_фінанс!#REF!</definedName>
    <definedName name="_И160300" localSheetId="0">[1]джер_фінанс!#REF!</definedName>
    <definedName name="_И160300">[1]джер_фінанс!#REF!</definedName>
    <definedName name="_И160304" localSheetId="0">[1]джер_фінанс!#REF!</definedName>
    <definedName name="_И160304">[1]джер_фінанс!#REF!</definedName>
    <definedName name="_И170000" localSheetId="0">[1]джер_фінанс!#REF!</definedName>
    <definedName name="_И170000">[1]джер_фінанс!#REF!</definedName>
    <definedName name="_И170100" localSheetId="0">[1]джер_фінанс!#REF!</definedName>
    <definedName name="_И170100">[1]джер_фінанс!#REF!</definedName>
    <definedName name="_И170101" localSheetId="0">[1]джер_фінанс!#REF!</definedName>
    <definedName name="_И170101">[1]джер_фінанс!#REF!</definedName>
    <definedName name="_И170300" localSheetId="0">[1]джер_фінанс!#REF!</definedName>
    <definedName name="_И170300">[1]джер_фінанс!#REF!</definedName>
    <definedName name="_И170303" localSheetId="0">[1]джер_фінанс!#REF!</definedName>
    <definedName name="_И170303">[1]джер_фінанс!#REF!</definedName>
    <definedName name="_И170600" localSheetId="0">[1]джер_фінанс!#REF!</definedName>
    <definedName name="_И170600">[1]джер_фінанс!#REF!</definedName>
    <definedName name="_И170601" localSheetId="0">[1]джер_фінанс!#REF!</definedName>
    <definedName name="_И170601">[1]джер_фінанс!#REF!</definedName>
    <definedName name="_И170700" localSheetId="0">[1]джер_фінанс!#REF!</definedName>
    <definedName name="_И170700">[1]джер_фінанс!#REF!</definedName>
    <definedName name="_И170703" localSheetId="0">[1]джер_фінанс!#REF!</definedName>
    <definedName name="_И170703">[1]джер_фінанс!#REF!</definedName>
    <definedName name="_И200000" localSheetId="0">[1]джер_фінанс!#REF!</definedName>
    <definedName name="_И200000">[1]джер_фінанс!#REF!</definedName>
    <definedName name="_И210000" localSheetId="0">[1]джер_фінанс!#REF!</definedName>
    <definedName name="_И210000">[1]джер_фінанс!#REF!</definedName>
    <definedName name="_И210200" localSheetId="0">[1]джер_фінанс!#REF!</definedName>
    <definedName name="_И210200">[1]джер_фінанс!#REF!</definedName>
    <definedName name="_И240000" localSheetId="0">[1]джер_фінанс!#REF!</definedName>
    <definedName name="_И240000">[1]джер_фінанс!#REF!</definedName>
    <definedName name="_И240600" localSheetId="0">[1]джер_фінанс!#REF!</definedName>
    <definedName name="_И240600">[1]джер_фінанс!#REF!</definedName>
    <definedName name="_И250000" localSheetId="0">[1]джер_фінанс!#REF!</definedName>
    <definedName name="_И250000">[1]джер_фінанс!#REF!</definedName>
    <definedName name="_И250102" localSheetId="0">[1]джер_фінанс!#REF!</definedName>
    <definedName name="_И250102">[1]джер_фінанс!#REF!</definedName>
    <definedName name="_И250200" localSheetId="0">[1]джер_фінанс!#REF!</definedName>
    <definedName name="_И250200">[1]джер_фінанс!#REF!</definedName>
    <definedName name="_И250301" localSheetId="0">[1]джер_фінанс!#REF!</definedName>
    <definedName name="_И250301">[1]джер_фінанс!#REF!</definedName>
    <definedName name="_И250307" localSheetId="0">[1]джер_фінанс!#REF!</definedName>
    <definedName name="_И250307">[1]джер_фінанс!#REF!</definedName>
    <definedName name="_И250500" localSheetId="0">[1]джер_фінанс!#REF!</definedName>
    <definedName name="_И250500">[1]джер_фінанс!#REF!</definedName>
    <definedName name="_И250501" localSheetId="0">[1]джер_фінанс!#REF!</definedName>
    <definedName name="_И250501">[1]джер_фінанс!#REF!</definedName>
    <definedName name="_И250502" localSheetId="0">[1]джер_фінанс!#REF!</definedName>
    <definedName name="_И250502">[1]джер_фінанс!#REF!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_ІВ900201" localSheetId="0">#REF!</definedName>
    <definedName name="_ІВ900201">#REF!</definedName>
    <definedName name="_ІВ900202" localSheetId="0">#REF!</definedName>
    <definedName name="_ІВ900202">#REF!</definedName>
    <definedName name="_ІД900101" localSheetId="0">#REF!</definedName>
    <definedName name="_ІД900101">#REF!</definedName>
    <definedName name="_ІД900102" localSheetId="0">#REF!</definedName>
    <definedName name="_ІД900102">#REF!</definedName>
    <definedName name="_ІЕ900203" localSheetId="0">#REF!</definedName>
    <definedName name="_ІЕ900203">#REF!</definedName>
    <definedName name="_ІЕ900300" localSheetId="0">#REF!</definedName>
    <definedName name="_ІЕ900300">#REF!</definedName>
    <definedName name="_ІФ900400" localSheetId="0">#REF!</definedName>
    <definedName name="_ІФ900400">#REF!</definedName>
    <definedName name="_К100000" localSheetId="0">[1]джер_фінанс!#REF!</definedName>
    <definedName name="_К100000">[1]джер_фінанс!#REF!</definedName>
    <definedName name="_К110000" localSheetId="0">[1]джер_фінанс!#REF!</definedName>
    <definedName name="_К110000">[1]джер_фінанс!#REF!</definedName>
    <definedName name="_К110100" localSheetId="0">[1]джер_фінанс!#REF!</definedName>
    <definedName name="_К110100">[1]джер_фінанс!#REF!</definedName>
    <definedName name="_К110200" localSheetId="0">[1]джер_фінанс!#REF!</definedName>
    <definedName name="_К110200">[1]джер_фінанс!#REF!</definedName>
    <definedName name="_К120000" localSheetId="0">[1]джер_фінанс!#REF!</definedName>
    <definedName name="_К120000">[1]джер_фінанс!#REF!</definedName>
    <definedName name="_К120200" localSheetId="0">[1]джер_фінанс!#REF!</definedName>
    <definedName name="_К120200">[1]джер_фінанс!#REF!</definedName>
    <definedName name="_К130000" localSheetId="0">[1]джер_фінанс!#REF!</definedName>
    <definedName name="_К130000">[1]джер_фінанс!#REF!</definedName>
    <definedName name="_К130100" localSheetId="0">[1]джер_фінанс!#REF!</definedName>
    <definedName name="_К130100">[1]джер_фінанс!#REF!</definedName>
    <definedName name="_К130200" localSheetId="0">[1]джер_фінанс!#REF!</definedName>
    <definedName name="_К130200">[1]джер_фінанс!#REF!</definedName>
    <definedName name="_К130300" localSheetId="0">[1]джер_фінанс!#REF!</definedName>
    <definedName name="_К130300">[1]джер_фінанс!#REF!</definedName>
    <definedName name="_К130500" localSheetId="0">[1]джер_фінанс!#REF!</definedName>
    <definedName name="_К130500">[1]джер_фінанс!#REF!</definedName>
    <definedName name="_К140000" localSheetId="0">[1]джер_фінанс!#REF!</definedName>
    <definedName name="_К140000">[1]джер_фінанс!#REF!</definedName>
    <definedName name="_К140601" localSheetId="0">[1]джер_фінанс!#REF!</definedName>
    <definedName name="_К140601">[1]джер_фінанс!#REF!</definedName>
    <definedName name="_К140602" localSheetId="0">[1]джер_фінанс!#REF!</definedName>
    <definedName name="_К140602">[1]джер_фінанс!#REF!</definedName>
    <definedName name="_К140603" localSheetId="0">[1]джер_фінанс!#REF!</definedName>
    <definedName name="_К140603">[1]джер_фінанс!#REF!</definedName>
    <definedName name="_К140700" localSheetId="0">[1]джер_фінанс!#REF!</definedName>
    <definedName name="_К140700">[1]джер_фінанс!#REF!</definedName>
    <definedName name="_К160000" localSheetId="0">[1]джер_фінанс!#REF!</definedName>
    <definedName name="_К160000">[1]джер_фінанс!#REF!</definedName>
    <definedName name="_К160100" localSheetId="0">[1]джер_фінанс!#REF!</definedName>
    <definedName name="_К160100">[1]джер_фінанс!#REF!</definedName>
    <definedName name="_К160200" localSheetId="0">[1]джер_фінанс!#REF!</definedName>
    <definedName name="_К160200">[1]джер_фінанс!#REF!</definedName>
    <definedName name="_К160300" localSheetId="0">[1]джер_фінанс!#REF!</definedName>
    <definedName name="_К160300">[1]джер_фінанс!#REF!</definedName>
    <definedName name="_К200000" localSheetId="0">[1]джер_фінанс!#REF!</definedName>
    <definedName name="_К200000">[1]джер_фінанс!#REF!</definedName>
    <definedName name="_К210000" localSheetId="0">[1]джер_фінанс!#REF!</definedName>
    <definedName name="_К210000">[1]джер_фінанс!#REF!</definedName>
    <definedName name="_К210700" localSheetId="0">[1]джер_фінанс!#REF!</definedName>
    <definedName name="_К210700">[1]джер_фінанс!#REF!</definedName>
    <definedName name="_К220000" localSheetId="0">[1]джер_фінанс!#REF!</definedName>
    <definedName name="_К220000">[1]джер_фінанс!#REF!</definedName>
    <definedName name="_К220800" localSheetId="0">[1]джер_фінанс!#REF!</definedName>
    <definedName name="_К220800">[1]джер_фінанс!#REF!</definedName>
    <definedName name="_К220900" localSheetId="0">[1]джер_фінанс!#REF!</definedName>
    <definedName name="_К220900">[1]джер_фінанс!#REF!</definedName>
    <definedName name="_К230000" localSheetId="0">[1]джер_фінанс!#REF!</definedName>
    <definedName name="_К230000">[1]джер_фінанс!#REF!</definedName>
    <definedName name="_К240000" localSheetId="0">[1]джер_фінанс!#REF!</definedName>
    <definedName name="_К240000">[1]джер_фінанс!#REF!</definedName>
    <definedName name="_К240800" localSheetId="0">[1]джер_фінанс!#REF!</definedName>
    <definedName name="_К240800">[1]джер_фінанс!#REF!</definedName>
    <definedName name="_К400000" localSheetId="0">[1]джер_фінанс!#REF!</definedName>
    <definedName name="_К400000">[1]джер_фінанс!#REF!</definedName>
    <definedName name="_К410100" localSheetId="0">[1]джер_фінанс!#REF!</definedName>
    <definedName name="_К410100">[1]джер_фінанс!#REF!</definedName>
    <definedName name="_К410400" localSheetId="0">[1]джер_фінанс!#REF!</definedName>
    <definedName name="_К410400">[1]джер_фінанс!#REF!</definedName>
    <definedName name="_К500000" localSheetId="0">[1]джер_фінанс!#REF!</definedName>
    <definedName name="_К500000">[1]джер_фінанс!#REF!</definedName>
    <definedName name="_К500800" localSheetId="0">[1]джер_фінанс!#REF!</definedName>
    <definedName name="_К500800">[1]джер_фінанс!#REF!</definedName>
    <definedName name="_К500900" localSheetId="0">[1]джер_фінанс!#REF!</definedName>
    <definedName name="_К500900">[1]джер_фінанс!#REF!</definedName>
    <definedName name="_Л1000" localSheetId="0">[1]джер_фінанс!#REF!</definedName>
    <definedName name="_Л1000">[1]джер_фінанс!#REF!</definedName>
    <definedName name="_Л1100" localSheetId="0">[1]джер_фінанс!#REF!</definedName>
    <definedName name="_Л1100">[1]джер_фінанс!#REF!</definedName>
    <definedName name="_Л1110" localSheetId="0">[1]джер_фінанс!#REF!</definedName>
    <definedName name="_Л1110">[1]джер_фінанс!#REF!</definedName>
    <definedName name="_Л1120" localSheetId="0">[1]джер_фінанс!#REF!</definedName>
    <definedName name="_Л1120">[1]джер_фінанс!#REF!</definedName>
    <definedName name="_Л1130" localSheetId="0">[1]джер_фінанс!#REF!</definedName>
    <definedName name="_Л1130">[1]джер_фінанс!#REF!</definedName>
    <definedName name="_Л1140" localSheetId="0">[1]джер_фінанс!#REF!</definedName>
    <definedName name="_Л1140">[1]джер_фінанс!#REF!</definedName>
    <definedName name="_Л1150" localSheetId="0">[1]джер_фінанс!#REF!</definedName>
    <definedName name="_Л1150">[1]джер_фінанс!#REF!</definedName>
    <definedName name="_Л1160" localSheetId="0">[1]джер_фінанс!#REF!</definedName>
    <definedName name="_Л1160">[1]джер_фінанс!#REF!</definedName>
    <definedName name="_Л1161" localSheetId="0">[1]джер_фінанс!#REF!</definedName>
    <definedName name="_Л1161">[1]джер_фінанс!#REF!</definedName>
    <definedName name="_Л1162" localSheetId="0">[1]джер_фінанс!#REF!</definedName>
    <definedName name="_Л1162">[1]джер_фінанс!#REF!</definedName>
    <definedName name="_Л1163" localSheetId="0">[1]джер_фінанс!#REF!</definedName>
    <definedName name="_Л1163">[1]джер_фінанс!#REF!</definedName>
    <definedName name="_Л1164" localSheetId="0">[1]джер_фінанс!#REF!</definedName>
    <definedName name="_Л1164">[1]джер_фінанс!#REF!</definedName>
    <definedName name="_Л1170" localSheetId="0">[1]джер_фінанс!#REF!</definedName>
    <definedName name="_Л1170">[1]джер_фінанс!#REF!</definedName>
    <definedName name="_Л1200" localSheetId="0">[1]джер_фінанс!#REF!</definedName>
    <definedName name="_Л1200">[1]джер_фінанс!#REF!</definedName>
    <definedName name="_Л1300" localSheetId="0">[1]джер_фінанс!#REF!</definedName>
    <definedName name="_Л1300">[1]джер_фінанс!#REF!</definedName>
    <definedName name="_Л1340" localSheetId="0">[1]джер_фінанс!#REF!</definedName>
    <definedName name="_Л1340">[1]джер_фінанс!#REF!</definedName>
    <definedName name="_Л2000" localSheetId="0">[1]джер_фінанс!#REF!</definedName>
    <definedName name="_Л2000">[1]джер_фінанс!#REF!</definedName>
    <definedName name="_Л2100" localSheetId="0">[1]джер_фінанс!#REF!</definedName>
    <definedName name="_Л2100">[1]джер_фінанс!#REF!</definedName>
    <definedName name="_Л2110" localSheetId="0">[1]джер_фінанс!#REF!</definedName>
    <definedName name="_Л2110">[1]джер_фінанс!#REF!</definedName>
    <definedName name="_Л2120" localSheetId="0">[1]джер_фінанс!#REF!</definedName>
    <definedName name="_Л2120">[1]джер_фінанс!#REF!</definedName>
    <definedName name="_Л2130" localSheetId="0">[1]джер_фінанс!#REF!</definedName>
    <definedName name="_Л2130">[1]джер_фінанс!#REF!</definedName>
    <definedName name="_Л2200" localSheetId="0">[1]джер_фінанс!#REF!</definedName>
    <definedName name="_Л2200">[1]джер_фінанс!#REF!</definedName>
    <definedName name="_Л2300" localSheetId="0">[1]джер_фінанс!#REF!</definedName>
    <definedName name="_Л2300">[1]джер_фінанс!#REF!</definedName>
    <definedName name="_Л3000" localSheetId="0">[1]джер_фінанс!#REF!</definedName>
    <definedName name="_Л3000">[1]джер_фінанс!#REF!</definedName>
    <definedName name="_Л4000" localSheetId="0">[1]джер_фінанс!#REF!</definedName>
    <definedName name="_Л4000">[1]джер_фінанс!#REF!</definedName>
    <definedName name="_Ф100000" localSheetId="0">#REF!</definedName>
    <definedName name="_Ф100000">#REF!</definedName>
    <definedName name="_Ф101000" localSheetId="0">#REF!</definedName>
    <definedName name="_Ф101000">#REF!</definedName>
    <definedName name="_Ф102000" localSheetId="0">#REF!</definedName>
    <definedName name="_Ф102000">#REF!</definedName>
    <definedName name="_Ф201000" localSheetId="0">#REF!</definedName>
    <definedName name="_Ф201000">#REF!</definedName>
    <definedName name="_Ф201010" localSheetId="0">#REF!</definedName>
    <definedName name="_Ф201010">#REF!</definedName>
    <definedName name="_Ф201011" localSheetId="0">#REF!</definedName>
    <definedName name="_Ф201011">#REF!</definedName>
    <definedName name="_Ф201012" localSheetId="0">#REF!</definedName>
    <definedName name="_Ф201012">#REF!</definedName>
    <definedName name="_Ф201020" localSheetId="0">#REF!</definedName>
    <definedName name="_Ф201020">#REF!</definedName>
    <definedName name="_Ф201021" localSheetId="0">#REF!</definedName>
    <definedName name="_Ф201021">#REF!</definedName>
    <definedName name="_Ф201022" localSheetId="0">#REF!</definedName>
    <definedName name="_Ф201022">#REF!</definedName>
    <definedName name="_Ф201030" localSheetId="0">#REF!</definedName>
    <definedName name="_Ф201030">#REF!</definedName>
    <definedName name="_Ф201031" localSheetId="0">#REF!</definedName>
    <definedName name="_Ф201031">#REF!</definedName>
    <definedName name="_Ф201032" localSheetId="0">#REF!</definedName>
    <definedName name="_Ф201032">#REF!</definedName>
    <definedName name="_Ф202000" localSheetId="0">#REF!</definedName>
    <definedName name="_Ф202000">#REF!</definedName>
    <definedName name="_Ф202010" localSheetId="0">#REF!</definedName>
    <definedName name="_Ф202010">#REF!</definedName>
    <definedName name="_Ф202011" localSheetId="0">#REF!</definedName>
    <definedName name="_Ф202011">#REF!</definedName>
    <definedName name="_Ф202012" localSheetId="0">#REF!</definedName>
    <definedName name="_Ф202012">#REF!</definedName>
    <definedName name="_Ф203000" localSheetId="0">#REF!</definedName>
    <definedName name="_Ф203000">#REF!</definedName>
    <definedName name="_Ф203010" localSheetId="0">#REF!</definedName>
    <definedName name="_Ф203010">#REF!</definedName>
    <definedName name="_Ф203011" localSheetId="0">#REF!</definedName>
    <definedName name="_Ф203011">#REF!</definedName>
    <definedName name="_Ф203012" localSheetId="0">#REF!</definedName>
    <definedName name="_Ф203012">#REF!</definedName>
    <definedName name="_Ф204000" localSheetId="0">#REF!</definedName>
    <definedName name="_Ф204000">#REF!</definedName>
    <definedName name="_Ф205000" localSheetId="0">#REF!</definedName>
    <definedName name="_Ф205000">#REF!</definedName>
    <definedName name="_Ф206000" localSheetId="0">#REF!</definedName>
    <definedName name="_Ф206000">#REF!</definedName>
    <definedName name="_Ф206001" localSheetId="0">#REF!</definedName>
    <definedName name="_Ф206001">#REF!</definedName>
    <definedName name="_Ф206002" localSheetId="0">#REF!</definedName>
    <definedName name="_Ф206002">#REF!</definedName>
    <definedName name="_Ъ100000" localSheetId="0">[1]джер_фінанс!#REF!</definedName>
    <definedName name="_Ъ100000">[1]джер_фінанс!#REF!</definedName>
    <definedName name="_Ъ101000" localSheetId="0">[1]джер_фінанс!#REF!</definedName>
    <definedName name="_Ъ101000">[1]джер_фінанс!#REF!</definedName>
    <definedName name="_Ъ102000" localSheetId="0">[1]джер_фінанс!#REF!</definedName>
    <definedName name="_Ъ102000">[1]джер_фінанс!#REF!</definedName>
    <definedName name="_Ъ201000" localSheetId="0">[1]джер_фінанс!#REF!</definedName>
    <definedName name="_Ъ201000">[1]джер_фінанс!#REF!</definedName>
    <definedName name="_Ъ201010" localSheetId="0">[1]джер_фінанс!#REF!</definedName>
    <definedName name="_Ъ201010">[1]джер_фінанс!#REF!</definedName>
    <definedName name="_Ъ201011" localSheetId="0">[1]джер_фінанс!#REF!</definedName>
    <definedName name="_Ъ201011">[1]джер_фінанс!#REF!</definedName>
    <definedName name="_Ъ201012" localSheetId="0">[1]джер_фінанс!#REF!</definedName>
    <definedName name="_Ъ201012">[1]джер_фінанс!#REF!</definedName>
    <definedName name="_Ъ201020" localSheetId="0">[1]джер_фінанс!#REF!</definedName>
    <definedName name="_Ъ201020">[1]джер_фінанс!#REF!</definedName>
    <definedName name="_Ъ201021" localSheetId="0">[1]джер_фінанс!#REF!</definedName>
    <definedName name="_Ъ201021">[1]джер_фінанс!#REF!</definedName>
    <definedName name="_Ъ201022" localSheetId="0">[1]джер_фінанс!#REF!</definedName>
    <definedName name="_Ъ201022">[1]джер_фінанс!#REF!</definedName>
    <definedName name="_Ъ201030" localSheetId="0">[1]джер_фінанс!#REF!</definedName>
    <definedName name="_Ъ201030">[1]джер_фінанс!#REF!</definedName>
    <definedName name="_Ъ201031" localSheetId="0">[1]джер_фінанс!#REF!</definedName>
    <definedName name="_Ъ201031">[1]джер_фінанс!#REF!</definedName>
    <definedName name="_Ъ201032" localSheetId="0">[1]джер_фінанс!#REF!</definedName>
    <definedName name="_Ъ201032">[1]джер_фінанс!#REF!</definedName>
    <definedName name="_Ъ202000" localSheetId="0">[1]джер_фінанс!#REF!</definedName>
    <definedName name="_Ъ202000">[1]джер_фінанс!#REF!</definedName>
    <definedName name="_Ъ202010" localSheetId="0">[1]джер_фінанс!#REF!</definedName>
    <definedName name="_Ъ202010">[1]джер_фінанс!#REF!</definedName>
    <definedName name="_Ъ202011" localSheetId="0">[1]джер_фінанс!#REF!</definedName>
    <definedName name="_Ъ202011">[1]джер_фінанс!#REF!</definedName>
    <definedName name="_Ъ202012" localSheetId="0">[1]джер_фінанс!#REF!</definedName>
    <definedName name="_Ъ202012">[1]джер_фінанс!#REF!</definedName>
    <definedName name="_Ъ203000" localSheetId="0">[1]джер_фінанс!#REF!</definedName>
    <definedName name="_Ъ203000">[1]джер_фінанс!#REF!</definedName>
    <definedName name="_Ъ203010" localSheetId="0">[1]джер_фінанс!#REF!</definedName>
    <definedName name="_Ъ203010">[1]джер_фінанс!#REF!</definedName>
    <definedName name="_Ъ203011" localSheetId="0">[1]джер_фінанс!#REF!</definedName>
    <definedName name="_Ъ203011">[1]джер_фінанс!#REF!</definedName>
    <definedName name="_Ъ203012" localSheetId="0">[1]джер_фінанс!#REF!</definedName>
    <definedName name="_Ъ203012">[1]джер_фінанс!#REF!</definedName>
    <definedName name="_Ъ204000" localSheetId="0">[1]джер_фінанс!#REF!</definedName>
    <definedName name="_Ъ204000">[1]джер_фінанс!#REF!</definedName>
    <definedName name="_Ъ205000" localSheetId="0">[1]джер_фінанс!#REF!</definedName>
    <definedName name="_Ъ205000">[1]джер_фінанс!#REF!</definedName>
    <definedName name="_Ъ206000" localSheetId="0">[1]джер_фінанс!#REF!</definedName>
    <definedName name="_Ъ206000">[1]джер_фінанс!#REF!</definedName>
    <definedName name="_Ъ206001" localSheetId="0">[1]джер_фінанс!#REF!</definedName>
    <definedName name="_Ъ206001">[1]джер_фінанс!#REF!</definedName>
    <definedName name="_Ъ206002" localSheetId="0">[1]джер_фінанс!#REF!</definedName>
    <definedName name="_Ъ206002">[1]джер_фінанс!#REF!</definedName>
    <definedName name="rrr">[2]Оренда!$A$4:$B$29</definedName>
    <definedName name="а22100" localSheetId="0">#REF!</definedName>
    <definedName name="а22100">#REF!</definedName>
    <definedName name="алпдвалп" localSheetId="0">#REF!</definedName>
    <definedName name="алпдвалп">#REF!</definedName>
    <definedName name="_xlnm.Database" localSheetId="0">#REF!</definedName>
    <definedName name="_xlnm.Database">#REF!</definedName>
    <definedName name="В68" localSheetId="0">#REF!</definedName>
    <definedName name="В68">#REF!</definedName>
    <definedName name="вс" localSheetId="0">#REF!</definedName>
    <definedName name="вс">#REF!</definedName>
    <definedName name="_xlnm.Print_Titles" localSheetId="0">'Дод №7 (2)'!$5:$7</definedName>
    <definedName name="иори" localSheetId="0">#REF!</definedName>
    <definedName name="иори">#REF!</definedName>
    <definedName name="і" localSheetId="0">#REF!</definedName>
    <definedName name="і">#REF!</definedName>
    <definedName name="область" localSheetId="0">#REF!</definedName>
    <definedName name="область">#REF!</definedName>
    <definedName name="_xlnm.Print_Area" localSheetId="0">'Дод №7 (2)'!$A$1:$F$161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56" l="1"/>
  <c r="D89" i="56"/>
  <c r="F137" i="56"/>
  <c r="F155" i="56"/>
  <c r="F92" i="56" l="1"/>
  <c r="F94" i="56"/>
  <c r="F159" i="56" l="1"/>
  <c r="E159" i="56" l="1"/>
  <c r="E98" i="56"/>
  <c r="D68" i="56" l="1"/>
  <c r="D91" i="56"/>
  <c r="D102" i="56"/>
</calcChain>
</file>

<file path=xl/sharedStrings.xml><?xml version="1.0" encoding="utf-8"?>
<sst xmlns="http://schemas.openxmlformats.org/spreadsheetml/2006/main" count="195" uniqueCount="178">
  <si>
    <t>Будівництво-1 освітніх установ та закладів</t>
  </si>
  <si>
    <t>Надання загальної середньої освіти закладами загальної середньої освіти</t>
  </si>
  <si>
    <t>Утримання та розвиток автомобільних доріг та дорожньої інфраструктури за рахунок коштів місцевого бюджету</t>
  </si>
  <si>
    <t>Забезпечення діяльності палаців i будинків культури, клубів, центрів дозвілля та iнших клубних закладів</t>
  </si>
  <si>
    <t>Код типової відомчої класифікації видатків місцевих бюджетів</t>
  </si>
  <si>
    <t>Назва головного розпорядника коштів</t>
  </si>
  <si>
    <t>Назва об’єктів відповідно до проектно – кошторисної документації; тощо</t>
  </si>
  <si>
    <t>Співфінансування (інші джерела)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</si>
  <si>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</si>
  <si>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</si>
  <si>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Перерозподіл коштів</t>
  </si>
  <si>
    <t>Забезпечення діяльності водопровідно-каналізаційного господарства</t>
  </si>
  <si>
    <t>Поточний ремонт водопроводу по вул. Л.Українки м.Жовква</t>
  </si>
  <si>
    <t>Поточний ремонт тротуарів по вул.Франка в м.Жовква Львівської області</t>
  </si>
  <si>
    <t>Виготовлення ПКД інших об’єктів</t>
  </si>
  <si>
    <t>Організація благоустрою населених пунктів</t>
  </si>
  <si>
    <t>Реалізація інших заходів щодо соціально-економічного розвитку територій</t>
  </si>
  <si>
    <t>Виконання інвестиційних проектів за рахунок субвенцій з інших бюджетів</t>
  </si>
  <si>
    <t>Капітальний ремонт вуличного освітлення з впровадженням енергозберігаючих технологій по вул.Лозинка в с.Мокротин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</si>
  <si>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 3 по вул. Кут-1, 16а, с. Мокротин Львівського району Львівської області</t>
  </si>
  <si>
    <t>Капітальний ремонт внутрішніх вбиралень та підлог класних приміщень Жовківського ЗЗСО I-III ступенів №3 по вул.Набережна, 2 м.Жовква Львівського району Львівської області.</t>
  </si>
  <si>
    <t>Капітальний ремонт пічок в ЗЗСО І-ІІ ст. по вул. Польова, 50а с. Воля-Висоцька Львівського району, Львівської області</t>
  </si>
  <si>
    <t>ВСЬОГО</t>
  </si>
  <si>
    <t>Капітальний ремонт системи опалення будівлі корпусу №2 Туринківського закладу загальної середньої освіти І-ІІІ ступенів с. Туринка Жовківської міської ради Львівського району Львівської області</t>
  </si>
  <si>
    <t>Капітальний ремонт фасаду корпусу № 2 по вул. Шевченка, 113 б в селі Замочок</t>
  </si>
  <si>
    <t>Капітальний ремонт приміщення Деревнянського  ЗЗСО І-ІІІ ст. вул. Л. Українки,7А  с. Деревня  Львівського району Львівської області</t>
  </si>
  <si>
    <t>Капітальний ремонт  сходів із встановленням пандусу Крехівського  ЗЗСО І-ІІ ст. по вул.Б.Хмельницького, 42 с.Крехів, Львівського району Львівської області</t>
  </si>
  <si>
    <t>Капітальний ремонт класних приміщень  Зіболківського ЗЗСО І-ІІІ ст. просп. Шевченка, 2 с.Зіболки, Львівського району Львівської області</t>
  </si>
  <si>
    <t>Капітальний ремонт опалення Деревнянського  ЗЗСО І-ІІІ ст. вул. Л. Українки,7А  с. Деревня  Львівського району Львівської області</t>
  </si>
  <si>
    <t>Капітальний ремонт підлог класних приміщень Замочківського ЗЗСО І-ІІ ст. вул. ,Шевченка, 89г с.Замочок, Львівського району Львівської області</t>
  </si>
  <si>
    <t>Капітальний ремонт туалетних приміщень Глинського ЗЗСО І-ІІІ, вул. Лесі Українки,2,  Львівського району Львівської області</t>
  </si>
  <si>
    <t>Капітальний ремонт туалетних приміщень Жовківського ЗЗСО І-ІІІ ст. №2, по вул. Львівська,37А, м. Жовква, Львівського району Львівської області</t>
  </si>
  <si>
    <t>Капітальний ремонт туалетних приміщень Жовківського ЗЗСО І-ІІІ ст. №1, по вул. Львівська, 7 м.Жовква Львівського району Львівської області</t>
  </si>
  <si>
    <t>Капітальний ремонт туалетних приміщень Жовківського ЗЗСО І-ІІІ ст. №3, по вул. Набережній, 2 м.Жовква, Львівського району Львівської області</t>
  </si>
  <si>
    <t xml:space="preserve">Капітальний ремонт туалетних приміщень Зіболківського ЗЗСО І-ІІІ ст., просп. Шевченка, 2 с.Зіболки, Львівського району Львівської області, </t>
  </si>
  <si>
    <t>Капітальний ремонт туалетних приміщень Крехівського ЗЗСО І-ІІІ ст., по вул.Б.Хмельницького, 42 с.Крехів, Львівського району Львівської області</t>
  </si>
  <si>
    <t>Капітальний ремонт огорожі Кулявського ЗОШ І ступеня по вул. Б.Хмельницького, 37 а Львівського району Львівської області</t>
  </si>
  <si>
    <t>Капітальний ремонт приміщення харчоблоку Малопердримихівського ЗЗСО І-ІІ ступеня по вул. Миру, 17 в с. Малі Передримихи Львівського району Львівської області</t>
  </si>
  <si>
    <t>Капітальний ремонт підлог класних приміщень Новоскварявського ЗЗСО I-III ступенів, вул. Шевченка 1е, с. Нова Скварява Львівського району, Львівської області</t>
  </si>
  <si>
    <t>Капітальний ремонт роздягалень душових при спортивному залі з впровадженням енергозберігаючих технологій та встановлення захисних щитів на батареях опалення спортивного залу Сопошинського ЗЗСО І-ІІІ ступенів по вул. В. Стуса 4 в с. Сопошин Львівського району Львівської області</t>
  </si>
  <si>
    <t>Капітальний ремонт шкільної бібліотеки з впровадженням енергозберігаючих технологій для створення інноваційного бібліотечного простору у ЗЗСО І-ІІІ ст. №2 по вул. Львівська, 37/А у м. Жовква Львівського району Львівської області</t>
  </si>
  <si>
    <t>Капітальний ремонт актового залу з впровадженням енергозберігаючих технологій будівлі Староскварявського ЗЗСО І-ІІІ ступенів, вул.Шевченка, 6 с.Стара Скварява Львівського району Львівської області</t>
  </si>
  <si>
    <t>Капітальний ремонт фасаду з впровадженням енергозберігаючих технологій будівлі В'язівського ЗЗСО І-ІІ ступенів по вул.Шевченка,1 Львівського району Львівської області</t>
  </si>
  <si>
    <t>Капітальний ремонт водопостачання Любельського ЗЗСО І-ІІІ ст. по вул. Т. Шевченка, 52-б в с. Любеля Львівського району, Львівської області</t>
  </si>
  <si>
    <t>За рахунок залишку коштів освітньої субвенції</t>
  </si>
  <si>
    <t>Капітальний ремонт міжповерхового дерев'яного перекриття з використанням енергозберігаючих технологій Жовківського ЗЗСО І-ІІІ ст. №1, по вул. Львівська, 7 м.Жовква Львівського району Львівської області</t>
  </si>
  <si>
    <t xml:space="preserve">Капітальний ремонт даху Крехівського ЗДО по вул. Сінява, 9 в с. Крехів Львівського району Львівської області </t>
  </si>
  <si>
    <t>Розроблення детального плану території для будівництва та обслуговування закладів комунального обслуговування орієнтовною площею 1,5га. Львівськаобл. Львівський р.н  м.Жовква, вул.Львівська,94</t>
  </si>
  <si>
    <t>Виготовлення детального плану території для будівництва та обслуговування каналізаційної насосної станції по вул..В.Стуса в с.Сопошин Львівського (Жовківського) району Львівської області</t>
  </si>
  <si>
    <t xml:space="preserve">Виготовлення детального плану території для будівництва та обслуговування будівлі Новоскварявської ЗОШ-ІІІ ступенів по вул. Т.Шевченка,1е в с.Нова-Скварява, Львівського (Жовківського) району Львівської області. </t>
  </si>
  <si>
    <t>Розроблення  схем  планування  та забудови територій  (містобудівної  документації)</t>
  </si>
  <si>
    <t>Реконструкція комунальної котельні по вул. Лесі Українки, 5 в м. Жовква Львівської області</t>
  </si>
  <si>
    <t xml:space="preserve">Нове будівництво каналізаційно-насосної станції по вул. В. Стуса в   с. Сопошин Львівського району Львівської області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</si>
  <si>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Будівництво об’єктів житлово-комунального господарства</t>
  </si>
  <si>
    <t>За рахунок залишку коштів спеціального фонду</t>
  </si>
  <si>
    <t>Поточний ремонт водопроводу до будинку офіцерів в м.Жовква Львівської області</t>
  </si>
  <si>
    <t>Поточний ремонт приміщення для гуртків в с.Сопошин Львівської області</t>
  </si>
  <si>
    <t>Капітальний ремонт системи опалення будівлі корпусу №2 Туринківського закладу загальної середньої освіти І-ІІІ ступенів с.Туринка Жовківської міської ради Львівського району Львівської області</t>
  </si>
  <si>
    <t>Капітальний ремонт пічок в ЗЗСО І-ІІ ст. по вул.Польова, 50а с.Воля-Висоцька Львівського району Львівської області</t>
  </si>
  <si>
    <t>Капітальний ремонт внутрішніх вбиралень та підлог класних приміщень Жовківського ЗЗСО І-ІІІ ступенів корпус №3 по вул.Набережна, 2  м.Жовква Львівського району Львівської області</t>
  </si>
  <si>
    <t>Капітальний ремонт з влаштуванням внутрішніх вбиралень Мокротинського ЗЗСО І-ІІІ ступенів корпус №3 по вул.Кут-1, 16а  с.Мокротин Львівського району Львівської області</t>
  </si>
  <si>
    <t>Капітальний ремонт фасаду корпусу №2 по вул.Шевченка, 133б в селі Замочок</t>
  </si>
  <si>
    <t>Реконструкція мультифункціонального майданчика по вул. Львівській, 37а в м. Жовква Львівської області (коригування).</t>
  </si>
  <si>
    <t>Капітальний ремонт харчоблоку в приміщенні ЗОШ №1 м. Жовква Львівської області</t>
  </si>
  <si>
    <t>Капітальний ремонт вестибюля та коридору Жовківського ЗЗСО І—ІІІ ступенів № 1 Львівського району Львівської області в м. Жовква по вул. Львівська, 7</t>
  </si>
  <si>
    <t>Виконання інвестиціних проектів в рамках здійснення заходів щодо соціально-економічного розвитку окремих територій</t>
  </si>
  <si>
    <t>Капітальний ремонт приміщень будівлі Любельського ЗЗСО І-ІІІ ст. по вул. Шевченка, 52-Б в селі Любеля Львівського району Львівської області</t>
  </si>
  <si>
    <t>Капітальний ремонт даху  Крехівського ЗДО по вул.Сінява,9 в с.Крехів Львівського району Львівської області</t>
  </si>
  <si>
    <t>Послуги на співфінансування Словацького проекту (Топографічні знімання в рамках проекту "Чиста Жовква")</t>
  </si>
  <si>
    <t>Інша діяльність у сфері екології та охорони природних ресурсів</t>
  </si>
  <si>
    <t>(субв. з ОБ на будівн. доріг)</t>
  </si>
  <si>
    <t>Поточний ремонт вул. Вокзальна в  м. Жовква Львівської області</t>
  </si>
  <si>
    <t>Утримання та розвиток автомобільних доріг та дорожньої інфраструктури за рахунок субвенції з державного бюджету</t>
  </si>
  <si>
    <t>Поточний ремон частини вул. Я.Мудрого в м.Жовква Львівської області</t>
  </si>
  <si>
    <t>Поточний ремонт тротуарів та виготовлення ПКД в с.Зіболки Львівського району Львівської області</t>
  </si>
  <si>
    <t>Поточний ремонт тротуарів по вул.Шашкевича в м.Жовква Львівської області</t>
  </si>
  <si>
    <t>Поточний ремон частини тротуару від повороту вул. В.Стуса по вул.Шевченка до садочку в м.Жовква Львівської області</t>
  </si>
  <si>
    <t xml:space="preserve">Виготовлення ПКД на поточний ремонт дорожнього покриття по вул.Срібна,  вул.Шевченка,  вул.Зелена,  вул.Дорошенка,  вул.Франка,  вул.Д.Галицького,  вул.22 Січня,  вул.Й.Сліпого в м.Жовква </t>
  </si>
  <si>
    <t>Поточний ремонт вул. Вокзальна в м. Жовква Львівської області</t>
  </si>
  <si>
    <t>Капітальний ремонт вул. В. Стуса в м. Жовква Львівської області</t>
  </si>
  <si>
    <t>Реконструкції приміщення дошкільного навчального закладу на 40 місць по вул..Л.Українки в с.В’язова Жовківського району</t>
  </si>
  <si>
    <t>Виконання інвестиційних проектів за рахунок інших субвенцій з державного бюджету</t>
  </si>
  <si>
    <t xml:space="preserve">Нове будівництво зовнішнього електропостачання та вуличного освітлення ГО "Розточчя-Жовква", за адресою:Львівський район, м.Жовква вул.Аркаса, Бічна Аркаса, Жука </t>
  </si>
  <si>
    <t>Виготовлення ПКД "Капітальний ремонт будівлі Народного дому по вул.Кут-1, 12-б в с.Мокротин Львівського району Львівської області"</t>
  </si>
  <si>
    <t>Капітальний ремонт освітлення в с.Блищиводи Львівського району Львівської області</t>
  </si>
  <si>
    <t>Капітальний ремонт освітлення в с.Глинськ Львівського району Львівської області</t>
  </si>
  <si>
    <t>Реконструкція вуличного освітлення з впровадженням енергозберігаючих технологій по вул.Хоробрівка  в с.Мокротин Львівського району Львівської області</t>
  </si>
  <si>
    <t>Ведення  авторського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</si>
  <si>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Ведення  технічного  нагляду  по реконструкції 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</si>
  <si>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Реконструкція з добудовою нежитлової будівлі під дошкільний навчальний  заклад з нового освітнього простору по вул.В.Стуса в с. Сопошин Жовківського району Львівської області</t>
  </si>
  <si>
    <t>Експертиза по реконструкції мультифункціонального майданчика по вул. Львівській, 37 а в м. Жовква Львівської області (коригування)</t>
  </si>
  <si>
    <t>Виготовлення ПКД по реконструкції мультифункціонального майданчика по вул. Львівській, 37а в м. Жовква Львівської області (коригування)</t>
  </si>
  <si>
    <t>Авторський нагляд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Льввської області</t>
  </si>
  <si>
    <t>(субв. з ОБ на виконання інвестиційних проектів)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</si>
  <si>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</t>
  </si>
  <si>
    <t>(залишок субв. з ДБ  на соц-екон.розвиток)</t>
  </si>
  <si>
    <t>Придбання та встановлення спортивно-ігрового майданчика з тренажерним та ігровим обладнанням в с. Нагірці Львівського району Львівської області (будівництво)</t>
  </si>
  <si>
    <t>Придбання та встановлення спортивно-ігрового майданчика з тренажерним та ігровим обладнанням в с. Кулява Львівського району Львівської області (будівництво)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</si>
  <si>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(будівництво)</t>
  </si>
  <si>
    <t>Реконструкція приміщення дошкільного навчального закладу по вул.Л.Українки, 26 в с.В'язова Жовківського району Львівської області</t>
  </si>
  <si>
    <t>Співфінансування інвестиційних проектів, що реалізуються за рахунок коштів державного фонду регіонального розвитку</t>
  </si>
  <si>
    <t>Капітальний ремонт приміщення адміністративної будівлі в с. Мацошин (перекриття другої частини) Львівського району львівської області</t>
  </si>
  <si>
    <t>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</t>
  </si>
  <si>
    <t>Виготовлення ПКД об’єкта: «Капітальний ремонт приміщення ЦНАП першого поверху адміністративної будівлі Жовківської міської ради по вул.Львівска,40 в м.Жовква Львівського району львівської області».</t>
  </si>
  <si>
    <t>Будівництво інших  об’єктів комунальної власності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</si>
  <si>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 (будівництво)</t>
  </si>
  <si>
    <t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 (будівництво)</t>
  </si>
  <si>
    <t>Придбання та встановлення вуличних тренажерів по вул.С.Бандери  с.Стара Скварява Львівського району Львівської області (нове будівництво)</t>
  </si>
  <si>
    <t>Будівництво споруд, установ та закладів фізичної культури і спорту</t>
  </si>
  <si>
    <t>Будівництво каналізаційного колектора по вул.Чорновола в м.Жовква  Львівської області</t>
  </si>
  <si>
    <t>Поточний ремонт вуличного освітлення (заміна електроопор) по вул.Львівській в м.Жовква</t>
  </si>
  <si>
    <t>Поточний ремон вуличного освітлення вул.Котляревського в м.Жовква Львівської області</t>
  </si>
  <si>
    <t>Поточний ремон вуличного освітлення вул.П.Орлика в м.Жовква Львівської області</t>
  </si>
  <si>
    <t>Поточний ремон вуличного освітлення вул. Слуки в с. Туринка Львівської області</t>
  </si>
  <si>
    <t>Поточний ремон вуличного освітлення вул. Бабінці в с. Туринка Львівської області</t>
  </si>
  <si>
    <t>Поточний ремон вуличного освітлення вул. І.Франка в с. Туринка Львівської області</t>
  </si>
  <si>
    <t>Поточний ремон вуличного освітлення вул.Гонти в м.Жовква Львівської області</t>
  </si>
  <si>
    <t>Поточний ремон вуличного освітлення вул.М.Заньковецької в м.Жовква Львівської області</t>
  </si>
  <si>
    <t>Поточний ремон вуличного освітлення вул.Лебедина в м.Жовква</t>
  </si>
  <si>
    <t>Поточний ремон вуличного освітлення вул.Липова в м.Жовква</t>
  </si>
  <si>
    <t>Поточний ремон вуличного освітлення вул.Бічна Хмельницького в м.Жовква</t>
  </si>
  <si>
    <t>Поточний ремонт вуличного освітлення вул.Медова в м.Жовква</t>
  </si>
  <si>
    <t>Поточний ремонт водопроводу по вул.Воїнів УПА в м.Жовква Львівської області</t>
  </si>
  <si>
    <t>Поточний ремонт водопроводу вул.Гагаріна, 20</t>
  </si>
  <si>
    <t>Поточний ремонт водопроводу по вул.Пильна - Крушельницької в м.Жовква Львівської області</t>
  </si>
  <si>
    <t>Поточний ремонт водопроводу по вул.Лісна в м.Жовква Львівської області</t>
  </si>
  <si>
    <t>Поточний ремонт водопроводу по вул.Св. Трійці - Петлюри в м.Жовква Львівської області</t>
  </si>
  <si>
    <t>Поточний ремонт водопроводу по вул.Довбуша в м.Жовква Львівської області</t>
  </si>
  <si>
    <t>Поточний ремонт водопроводу по вул.Миру в м.Жовква Львівської області</t>
  </si>
  <si>
    <t>Придбання вікон і дверей в ФАП с.Любеля</t>
  </si>
  <si>
    <t>Первинна медична допомога населенню, що надається фельдшерськими, фельдшерсько-акушерськими пунктами</t>
  </si>
  <si>
    <t>Поточний ремонт адмінбудинку в с.Зіболки Львівської області</t>
  </si>
  <si>
    <t>Співфінансування розробки плану дій сталої енергії розвитку та клімату 2030</t>
  </si>
  <si>
    <t xml:space="preserve">Висвітлення інформаційної діяльності </t>
  </si>
  <si>
    <t>Виготовлення документації стратегії розвитку громади</t>
  </si>
  <si>
    <t>Придбання обладнання та техніки (для ЦНАПу)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</si>
  <si>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</si>
  <si>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соціально-економічного розвитку Жовківської міської територіальної громади на 2021 рік</t>
  </si>
  <si>
    <t>Придбання та встановлення спортивно-ігрового майданчика з тренажерним та ігровим обладнанням на території стадіону "Розточчя"  в м. Жовква Львівського району Львівської області (будівництво)</t>
  </si>
  <si>
    <t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</si>
  <si>
    <t>Виготовлення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</si>
  <si>
    <t>Експертиза ПКД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Коригування</t>
  </si>
  <si>
    <t xml:space="preserve">Реконструкція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області. </t>
  </si>
  <si>
    <t>Ведення  технічного  нагляду  по реконструкції нежитлового приміщення з розширенням за рахунок добудови та надбудови другого  поверху під дошкільний навчальний заклад на 40 місць у  с. Воля-Висоцька Жовківського району Львівської області</t>
  </si>
  <si>
    <t>Капітальний ремонт дверних прорізів будівлі Любельського ЗЗСО І-ІІІ ст. по вул. Шевченка, 52-Б в селі Любеля Львівського району Львівської області</t>
  </si>
  <si>
    <t>Капітальний ремонт  вуличного освітлення з приєднанням до КТП-299-04  с.Фійна  Львівського району Львівської області</t>
  </si>
  <si>
    <t>Реконструкція вуличного освітлення вул. Ситки, Синява в с.Крехів Львівського району  Львівської області</t>
  </si>
  <si>
    <t>Капітальний ремонт  вуличного освітлення вул.Шевченка в  с.Фійна Львівського району Львівської області</t>
  </si>
  <si>
    <t>Капітальний ремонт  вуличного освітлення вул.С.Бандери  с.Папірня  Львівського району Львівської області</t>
  </si>
  <si>
    <t>Капітальний ремонт  вуличного освітлення з приєднанням до КТП-247-04  с.Папірня  Львівського району Львівської області</t>
  </si>
  <si>
    <t>Капітальний ремонт  вуличного освітлення   с.Майдан Львівського району Львівської області</t>
  </si>
  <si>
    <t>Капітальний ремонт приміщення їдальні Малопердримихівського ЗЗСО І-ІІ ступеня по вул. Миру, 17 в с. Малі Передримихи Львівського району Львівської області</t>
  </si>
  <si>
    <t>Передбачено з місцевого бюджету</t>
  </si>
  <si>
    <t>Всього видатків за 2021 рік</t>
  </si>
  <si>
    <t xml:space="preserve">  (субв. з ДБ на  соц-екон.розвиток)</t>
  </si>
  <si>
    <t>5500000,00                                   (субв. з ДБ на  соц-екон.розвиток)</t>
  </si>
  <si>
    <t>1016577,00                                                    (субв. з ОБ на виконання інвестиційних проектів)</t>
  </si>
  <si>
    <t>80000,00                                          (субв. з ДБ на  соц-екон.розвиток)</t>
  </si>
  <si>
    <t xml:space="preserve">120000,00                                 (субв. з ДБ на  соц-екон.розвиток) </t>
  </si>
  <si>
    <t>500000,00                                  (субв. з ДБ на  соц-екон.розвиток)</t>
  </si>
  <si>
    <t>46200,00                                          (субв. з ДБ на  соц-екон.розвиток )</t>
  </si>
  <si>
    <t>53100,00                                                  (субв. з ДБ на  соц-екон.розвиток )</t>
  </si>
  <si>
    <t>45400,00                                       (субв. з ДБ на  соц-екон.розвиток )</t>
  </si>
  <si>
    <t>44600,00                                          (субв. з ДБ на  соц-екон.розвиток )</t>
  </si>
  <si>
    <t>48700,00                                              (субв. з ДБ на  соц-екон.розвиток )</t>
  </si>
  <si>
    <t>12000,00                                             (субв. з ДБ на  соц-екон.розвиток )</t>
  </si>
  <si>
    <t>78958,00                                               (субв.з ОБ мікропроекти)</t>
  </si>
  <si>
    <t>(субв. з ДБ на  соц-екон.розвиток)</t>
  </si>
  <si>
    <t xml:space="preserve">(субв. з ДБ на  соц-екон.розвиток) </t>
  </si>
  <si>
    <t>300000,00 (субв з РБ)</t>
  </si>
  <si>
    <t>550000,00                                              (субвенція РБ)</t>
  </si>
  <si>
    <t xml:space="preserve">4000000,00                                                   (субв. з ДБ на  інфрастр.пр. та розв.соц-культ сфери ) </t>
  </si>
  <si>
    <t xml:space="preserve">700000,00                                             (субв. з ДБ на  соц-екон.розвиток) </t>
  </si>
  <si>
    <t xml:space="preserve">500000,00                                         (субв. з ДБ на  соц-екон.розвиток) </t>
  </si>
  <si>
    <t>76775,00                                        (субв.з ОБ мікропроекти)</t>
  </si>
  <si>
    <t>100000,00                                             (субв.з ОБ мікропроекти)</t>
  </si>
  <si>
    <t>138730,00                                    (субв.з ОБ мікропроекти)</t>
  </si>
  <si>
    <t>149985,00                                                          (субв.з ОБ мікропроекти)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</si>
</sst>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theme="1"/>
      <name val="Garamond"/>
      <family val="1"/>
      <charset val="204"/>
    </font>
    <font>
      <sz val="9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7" fillId="0" borderId="0"/>
    <xf numFmtId="0" fontId="6" fillId="0" borderId="0"/>
    <xf numFmtId="0" fontId="1" fillId="0" borderId="0"/>
  </cellStyleXfs>
  <cellXfs count="127">
    <xf numFmtId="0" fontId="0" fillId="0" borderId="0" xfId="0"/>
    <xf numFmtId="0" fontId="0" fillId="0" borderId="0" xfId="0"/>
    <xf numFmtId="4" fontId="0" fillId="0" borderId="0" xfId="0" applyNumberFormat="1"/>
    <xf numFmtId="0" fontId="12" fillId="0" borderId="1" xfId="0" applyFont="1" applyBorder="1" applyAlignment="1">
      <alignment vertical="center" wrapText="1"/>
    </xf>
    <xf numFmtId="0" fontId="0" fillId="0" borderId="1" xfId="0" applyBorder="1"/>
    <xf numFmtId="0" fontId="12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/>
    <xf numFmtId="0" fontId="9" fillId="0" borderId="0" xfId="0" applyFont="1"/>
    <xf numFmtId="4" fontId="9" fillId="0" borderId="5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6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6" fillId="0" borderId="1" xfId="1" applyFont="1" applyBorder="1" applyAlignment="1">
      <alignment vertical="top" wrapText="1"/>
    </xf>
    <xf numFmtId="0" fontId="16" fillId="0" borderId="1" xfId="1" applyFont="1" applyBorder="1" applyAlignment="1">
      <alignment wrapText="1"/>
    </xf>
    <xf numFmtId="0" fontId="16" fillId="0" borderId="1" xfId="1" applyFont="1" applyBorder="1" applyAlignment="1">
      <alignment horizontal="distributed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/>
    <xf numFmtId="0" fontId="16" fillId="0" borderId="2" xfId="1" applyFont="1" applyBorder="1" applyAlignment="1">
      <alignment wrapText="1"/>
    </xf>
    <xf numFmtId="0" fontId="12" fillId="0" borderId="2" xfId="0" applyFont="1" applyFill="1" applyBorder="1" applyAlignment="1">
      <alignment horizontal="justify" vertical="center" wrapText="1"/>
    </xf>
    <xf numFmtId="0" fontId="0" fillId="3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3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ont="1"/>
    <xf numFmtId="0" fontId="12" fillId="2" borderId="1" xfId="0" applyFont="1" applyFill="1" applyBorder="1" applyAlignment="1">
      <alignment horizontal="left" vertical="center" wrapText="1"/>
    </xf>
    <xf numFmtId="0" fontId="14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8" fillId="2" borderId="1" xfId="0" applyFont="1" applyFill="1" applyBorder="1" applyAlignment="1">
      <alignment vertical="center" wrapText="1"/>
    </xf>
    <xf numFmtId="0" fontId="19" fillId="0" borderId="1" xfId="1" applyFont="1" applyBorder="1" applyAlignment="1">
      <alignment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/>
    </xf>
    <xf numFmtId="0" fontId="20" fillId="2" borderId="0" xfId="0" applyFont="1" applyFill="1"/>
    <xf numFmtId="2" fontId="12" fillId="0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/>
    <xf numFmtId="2" fontId="13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2" xfId="0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7">
    <cellStyle name="Normal_Доходи" xfId="2"/>
    <cellStyle name="Звичайний" xfId="0" builtinId="0"/>
    <cellStyle name="Звичайний 2" xfId="1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79;&#1072;&#1083;&#1080;&#1096;&#1086;&#1082;%20&#1055;&#1088;&#1086;&#1075;&#1088;&#1072;&#1084;&#1080;%20&#1089;&#1086;&#1094;&#1077;&#1082;&#1086;&#1085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№1"/>
      <sheetName val="Дод №2"/>
      <sheetName val="Дод №3"/>
      <sheetName val="Дод №4"/>
      <sheetName val="Дод №5"/>
      <sheetName val="Дод №6"/>
      <sheetName val="Дод №7 (2)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F38">
            <v>34837.5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0"/>
  <sheetViews>
    <sheetView tabSelected="1" view="pageBreakPreview" topLeftCell="A130" zoomScale="115" zoomScaleNormal="115" zoomScaleSheetLayoutView="115" workbookViewId="0">
      <selection activeCell="C155" sqref="C155"/>
    </sheetView>
  </sheetViews>
  <sheetFormatPr defaultRowHeight="12.75" x14ac:dyDescent="0.2"/>
  <cols>
    <col min="1" max="1" width="13.28515625" style="1" customWidth="1"/>
    <col min="2" max="2" width="43.7109375" style="1" customWidth="1"/>
    <col min="3" max="3" width="66" style="1" customWidth="1"/>
    <col min="4" max="4" width="29" style="1" customWidth="1"/>
    <col min="5" max="5" width="26.42578125" style="1" customWidth="1"/>
    <col min="6" max="6" width="28.140625" style="68" customWidth="1"/>
    <col min="7" max="16384" width="9.140625" style="1"/>
  </cols>
  <sheetData>
    <row r="1" spans="1:6" x14ac:dyDescent="0.2">
      <c r="F1" s="73"/>
    </row>
    <row r="2" spans="1:6" ht="18.75" x14ac:dyDescent="0.3">
      <c r="A2" s="121" t="s">
        <v>137</v>
      </c>
      <c r="B2" s="122"/>
      <c r="C2" s="122"/>
      <c r="D2" s="122"/>
      <c r="E2" s="122"/>
      <c r="F2" s="122"/>
    </row>
    <row r="5" spans="1:6" ht="72" x14ac:dyDescent="0.2">
      <c r="A5" s="7" t="s">
        <v>4</v>
      </c>
      <c r="B5" s="7" t="s">
        <v>5</v>
      </c>
      <c r="C5" s="107" t="s">
        <v>6</v>
      </c>
      <c r="D5" s="124" t="s">
        <v>152</v>
      </c>
      <c r="E5" s="124" t="s">
        <v>7</v>
      </c>
      <c r="F5" s="90" t="s">
        <v>153</v>
      </c>
    </row>
    <row r="6" spans="1:6" ht="72" x14ac:dyDescent="0.2">
      <c r="A6" s="7" t="s">
        <v>8</v>
      </c>
      <c r="B6" s="7" t="s">
        <v>9</v>
      </c>
      <c r="C6" s="123"/>
      <c r="D6" s="89"/>
      <c r="E6" s="89"/>
      <c r="F6" s="91"/>
    </row>
    <row r="7" spans="1:6" s="52" customFormat="1" x14ac:dyDescent="0.2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69"/>
    </row>
    <row r="8" spans="1:6" hidden="1" x14ac:dyDescent="0.2">
      <c r="A8" s="92" t="s">
        <v>10</v>
      </c>
      <c r="B8" s="92"/>
      <c r="C8" s="92"/>
      <c r="D8" s="92"/>
      <c r="E8" s="92"/>
      <c r="F8" s="92"/>
    </row>
    <row r="9" spans="1:6" s="40" customFormat="1" ht="48" x14ac:dyDescent="0.2">
      <c r="A9" s="7">
        <v>110150</v>
      </c>
      <c r="B9" s="3" t="s">
        <v>136</v>
      </c>
      <c r="C9" s="3" t="s">
        <v>135</v>
      </c>
      <c r="D9" s="48">
        <v>700000</v>
      </c>
      <c r="E9" s="9"/>
      <c r="F9" s="70">
        <v>566294.26</v>
      </c>
    </row>
    <row r="10" spans="1:6" s="82" customFormat="1" x14ac:dyDescent="0.2">
      <c r="A10" s="85"/>
      <c r="B10" s="80"/>
      <c r="C10" s="80" t="s">
        <v>134</v>
      </c>
      <c r="D10" s="75">
        <v>150000</v>
      </c>
      <c r="E10" s="86"/>
      <c r="F10" s="87">
        <v>0</v>
      </c>
    </row>
    <row r="11" spans="1:6" s="82" customFormat="1" ht="19.5" customHeight="1" x14ac:dyDescent="0.2">
      <c r="A11" s="85"/>
      <c r="B11" s="80"/>
      <c r="C11" s="80" t="s">
        <v>133</v>
      </c>
      <c r="D11" s="75">
        <v>100000</v>
      </c>
      <c r="E11" s="86"/>
      <c r="F11" s="87">
        <v>4200</v>
      </c>
    </row>
    <row r="12" spans="1:6" s="40" customFormat="1" x14ac:dyDescent="0.2">
      <c r="A12" s="7"/>
      <c r="B12" s="3"/>
      <c r="C12" s="3" t="s">
        <v>132</v>
      </c>
      <c r="D12" s="48">
        <v>40000</v>
      </c>
      <c r="E12" s="9"/>
      <c r="F12" s="70">
        <v>40000</v>
      </c>
    </row>
    <row r="13" spans="1:6" s="40" customFormat="1" x14ac:dyDescent="0.2">
      <c r="A13" s="7"/>
      <c r="B13" s="3"/>
      <c r="C13" s="3" t="s">
        <v>131</v>
      </c>
      <c r="D13" s="48">
        <v>92000</v>
      </c>
      <c r="E13" s="9"/>
      <c r="F13" s="70">
        <v>90752.06</v>
      </c>
    </row>
    <row r="14" spans="1:6" s="40" customFormat="1" ht="36" x14ac:dyDescent="0.2">
      <c r="A14" s="7">
        <v>112112</v>
      </c>
      <c r="B14" s="3" t="s">
        <v>130</v>
      </c>
      <c r="C14" s="3" t="s">
        <v>129</v>
      </c>
      <c r="D14" s="48">
        <v>50000</v>
      </c>
      <c r="E14" s="9"/>
      <c r="F14" s="70">
        <v>49971</v>
      </c>
    </row>
    <row r="15" spans="1:6" s="40" customFormat="1" ht="24" x14ac:dyDescent="0.2">
      <c r="A15" s="7">
        <v>116013</v>
      </c>
      <c r="B15" s="3" t="s">
        <v>11</v>
      </c>
      <c r="C15" s="3" t="s">
        <v>128</v>
      </c>
      <c r="D15" s="48">
        <v>49000</v>
      </c>
      <c r="E15" s="9"/>
      <c r="F15" s="70">
        <v>48999.42</v>
      </c>
    </row>
    <row r="16" spans="1:6" s="40" customFormat="1" x14ac:dyDescent="0.2">
      <c r="A16" s="7"/>
      <c r="B16" s="3"/>
      <c r="C16" s="3" t="s">
        <v>127</v>
      </c>
      <c r="D16" s="48">
        <v>38000</v>
      </c>
      <c r="E16" s="9"/>
      <c r="F16" s="70">
        <v>0</v>
      </c>
    </row>
    <row r="17" spans="1:6" s="40" customFormat="1" ht="24" x14ac:dyDescent="0.2">
      <c r="A17" s="7"/>
      <c r="B17" s="3"/>
      <c r="C17" s="3" t="s">
        <v>126</v>
      </c>
      <c r="D17" s="48">
        <v>160000</v>
      </c>
      <c r="E17" s="9"/>
      <c r="F17" s="70">
        <v>6750</v>
      </c>
    </row>
    <row r="18" spans="1:6" s="40" customFormat="1" x14ac:dyDescent="0.2">
      <c r="A18" s="7"/>
      <c r="B18" s="3"/>
      <c r="C18" s="3" t="s">
        <v>125</v>
      </c>
      <c r="D18" s="48">
        <v>37000</v>
      </c>
      <c r="E18" s="9"/>
      <c r="F18" s="70">
        <v>36975</v>
      </c>
    </row>
    <row r="19" spans="1:6" s="40" customFormat="1" ht="24" x14ac:dyDescent="0.2">
      <c r="A19" s="7"/>
      <c r="B19" s="3"/>
      <c r="C19" s="3" t="s">
        <v>124</v>
      </c>
      <c r="D19" s="48">
        <v>150000</v>
      </c>
      <c r="E19" s="9"/>
      <c r="F19" s="70">
        <v>6750</v>
      </c>
    </row>
    <row r="20" spans="1:6" s="40" customFormat="1" hidden="1" x14ac:dyDescent="0.2">
      <c r="A20" s="7"/>
      <c r="B20" s="3"/>
      <c r="C20" s="3"/>
      <c r="D20" s="48"/>
      <c r="E20" s="9"/>
      <c r="F20" s="70"/>
    </row>
    <row r="21" spans="1:6" s="40" customFormat="1" hidden="1" x14ac:dyDescent="0.2">
      <c r="A21" s="7"/>
      <c r="B21" s="3"/>
      <c r="C21" s="3"/>
      <c r="D21" s="74"/>
      <c r="E21" s="9"/>
      <c r="F21" s="70"/>
    </row>
    <row r="22" spans="1:6" s="40" customFormat="1" x14ac:dyDescent="0.2">
      <c r="A22" s="7"/>
      <c r="B22" s="3"/>
      <c r="C22" s="3" t="s">
        <v>12</v>
      </c>
      <c r="D22" s="48">
        <v>9000</v>
      </c>
      <c r="E22" s="9"/>
      <c r="F22" s="70">
        <v>8100</v>
      </c>
    </row>
    <row r="23" spans="1:6" s="40" customFormat="1" x14ac:dyDescent="0.2">
      <c r="A23" s="7"/>
      <c r="B23" s="3"/>
      <c r="C23" s="3" t="s">
        <v>123</v>
      </c>
      <c r="D23" s="48">
        <v>10000</v>
      </c>
      <c r="E23" s="9"/>
      <c r="F23" s="70">
        <v>9988</v>
      </c>
    </row>
    <row r="24" spans="1:6" s="40" customFormat="1" x14ac:dyDescent="0.2">
      <c r="A24" s="7"/>
      <c r="B24" s="3"/>
      <c r="C24" s="3" t="s">
        <v>122</v>
      </c>
      <c r="D24" s="48">
        <v>20000</v>
      </c>
      <c r="E24" s="9"/>
      <c r="F24" s="70">
        <v>19831</v>
      </c>
    </row>
    <row r="25" spans="1:6" s="40" customFormat="1" x14ac:dyDescent="0.2">
      <c r="A25" s="7">
        <v>116030</v>
      </c>
      <c r="B25" s="7" t="s">
        <v>15</v>
      </c>
      <c r="C25" s="3" t="s">
        <v>121</v>
      </c>
      <c r="D25" s="75">
        <v>49966.8</v>
      </c>
      <c r="E25" s="9"/>
      <c r="F25" s="70">
        <v>46216.800000000003</v>
      </c>
    </row>
    <row r="26" spans="1:6" s="40" customFormat="1" x14ac:dyDescent="0.2">
      <c r="A26" s="7"/>
      <c r="B26" s="7"/>
      <c r="C26" s="3" t="s">
        <v>120</v>
      </c>
      <c r="D26" s="75">
        <v>49966.8</v>
      </c>
      <c r="E26" s="9"/>
      <c r="F26" s="70">
        <v>45823.199999999997</v>
      </c>
    </row>
    <row r="27" spans="1:6" s="40" customFormat="1" x14ac:dyDescent="0.2">
      <c r="A27" s="7"/>
      <c r="B27" s="7"/>
      <c r="C27" s="3" t="s">
        <v>119</v>
      </c>
      <c r="D27" s="75">
        <v>49904.4</v>
      </c>
      <c r="E27" s="9"/>
      <c r="F27" s="70">
        <v>46836</v>
      </c>
    </row>
    <row r="28" spans="1:6" s="40" customFormat="1" x14ac:dyDescent="0.2">
      <c r="A28" s="7"/>
      <c r="B28" s="7"/>
      <c r="C28" s="3" t="s">
        <v>118</v>
      </c>
      <c r="D28" s="75">
        <v>25862</v>
      </c>
      <c r="E28" s="9"/>
      <c r="F28" s="70">
        <v>23163.599999999999</v>
      </c>
    </row>
    <row r="29" spans="1:6" s="40" customFormat="1" ht="24" x14ac:dyDescent="0.2">
      <c r="A29" s="7"/>
      <c r="B29" s="7"/>
      <c r="C29" s="3" t="s">
        <v>117</v>
      </c>
      <c r="D29" s="75">
        <v>50000</v>
      </c>
      <c r="E29" s="9"/>
      <c r="F29" s="70">
        <v>48552</v>
      </c>
    </row>
    <row r="30" spans="1:6" s="40" customFormat="1" x14ac:dyDescent="0.2">
      <c r="A30" s="7"/>
      <c r="B30" s="7"/>
      <c r="C30" s="3" t="s">
        <v>116</v>
      </c>
      <c r="D30" s="75">
        <v>50000</v>
      </c>
      <c r="E30" s="9"/>
      <c r="F30" s="70">
        <v>48482.400000000001</v>
      </c>
    </row>
    <row r="31" spans="1:6" s="40" customFormat="1" ht="25.5" x14ac:dyDescent="0.2">
      <c r="A31" s="7"/>
      <c r="B31" s="7"/>
      <c r="C31" s="50" t="s">
        <v>115</v>
      </c>
      <c r="D31" s="75">
        <v>50000</v>
      </c>
      <c r="E31" s="9"/>
      <c r="F31" s="70">
        <v>47679.6</v>
      </c>
    </row>
    <row r="32" spans="1:6" s="40" customFormat="1" ht="25.5" x14ac:dyDescent="0.2">
      <c r="A32" s="7"/>
      <c r="B32" s="7"/>
      <c r="C32" s="50" t="s">
        <v>114</v>
      </c>
      <c r="D32" s="75">
        <v>50000</v>
      </c>
      <c r="E32" s="9"/>
      <c r="F32" s="70">
        <v>47864.4</v>
      </c>
    </row>
    <row r="33" spans="1:6" s="40" customFormat="1" ht="25.5" x14ac:dyDescent="0.2">
      <c r="A33" s="7"/>
      <c r="B33" s="7"/>
      <c r="C33" s="50" t="s">
        <v>113</v>
      </c>
      <c r="D33" s="75">
        <v>50000</v>
      </c>
      <c r="E33" s="9"/>
      <c r="F33" s="70">
        <v>45483.6</v>
      </c>
    </row>
    <row r="34" spans="1:6" s="40" customFormat="1" x14ac:dyDescent="0.2">
      <c r="A34" s="7"/>
      <c r="B34" s="7"/>
      <c r="C34" s="3" t="s">
        <v>112</v>
      </c>
      <c r="D34" s="75">
        <v>50000</v>
      </c>
      <c r="E34" s="9"/>
      <c r="F34" s="70">
        <v>49916.4</v>
      </c>
    </row>
    <row r="35" spans="1:6" s="40" customFormat="1" ht="24" x14ac:dyDescent="0.2">
      <c r="A35" s="7"/>
      <c r="B35" s="7"/>
      <c r="C35" s="3" t="s">
        <v>111</v>
      </c>
      <c r="D35" s="75">
        <v>50000</v>
      </c>
      <c r="E35" s="9"/>
      <c r="F35" s="70">
        <v>46084.800000000003</v>
      </c>
    </row>
    <row r="36" spans="1:6" s="40" customFormat="1" ht="24" x14ac:dyDescent="0.2">
      <c r="A36" s="7"/>
      <c r="B36" s="7"/>
      <c r="C36" s="3" t="s">
        <v>110</v>
      </c>
      <c r="D36" s="48">
        <v>180000</v>
      </c>
      <c r="E36" s="9"/>
      <c r="F36" s="70">
        <v>0</v>
      </c>
    </row>
    <row r="37" spans="1:6" s="40" customFormat="1" ht="24" x14ac:dyDescent="0.2">
      <c r="A37" s="7">
        <v>117310</v>
      </c>
      <c r="B37" s="7" t="s">
        <v>53</v>
      </c>
      <c r="C37" s="3" t="s">
        <v>109</v>
      </c>
      <c r="D37" s="48">
        <v>800000</v>
      </c>
      <c r="E37" s="9"/>
      <c r="F37" s="70">
        <v>0</v>
      </c>
    </row>
    <row r="38" spans="1:6" s="40" customFormat="1" ht="24" x14ac:dyDescent="0.2">
      <c r="A38" s="7">
        <v>117325</v>
      </c>
      <c r="B38" s="7" t="s">
        <v>108</v>
      </c>
      <c r="C38" s="3" t="s">
        <v>107</v>
      </c>
      <c r="D38" s="75">
        <v>150000</v>
      </c>
      <c r="E38" s="9"/>
      <c r="F38" s="70">
        <v>5400</v>
      </c>
    </row>
    <row r="39" spans="1:6" s="40" customFormat="1" ht="24" x14ac:dyDescent="0.2">
      <c r="A39" s="7"/>
      <c r="B39" s="7"/>
      <c r="C39" s="3" t="s">
        <v>97</v>
      </c>
      <c r="D39" s="48">
        <v>43000</v>
      </c>
      <c r="E39" s="9"/>
      <c r="F39" s="70">
        <v>36668.42</v>
      </c>
    </row>
    <row r="40" spans="1:6" s="40" customFormat="1" ht="24" x14ac:dyDescent="0.2">
      <c r="A40" s="7"/>
      <c r="B40" s="7"/>
      <c r="C40" s="3" t="s">
        <v>96</v>
      </c>
      <c r="D40" s="48">
        <v>57000</v>
      </c>
      <c r="E40" s="9"/>
      <c r="F40" s="70">
        <v>53036.76</v>
      </c>
    </row>
    <row r="41" spans="1:6" s="40" customFormat="1" ht="36" x14ac:dyDescent="0.2">
      <c r="A41" s="7"/>
      <c r="B41" s="7"/>
      <c r="C41" s="3" t="s">
        <v>106</v>
      </c>
      <c r="D41" s="48">
        <v>70000</v>
      </c>
      <c r="E41" s="9"/>
      <c r="F41" s="70">
        <v>69779.740000000005</v>
      </c>
    </row>
    <row r="42" spans="1:6" s="40" customFormat="1" ht="36" x14ac:dyDescent="0.2">
      <c r="A42" s="7"/>
      <c r="B42" s="7"/>
      <c r="C42" s="3" t="s">
        <v>105</v>
      </c>
      <c r="D42" s="48">
        <v>30000</v>
      </c>
      <c r="E42" s="9"/>
      <c r="F42" s="70">
        <v>29128.16</v>
      </c>
    </row>
    <row r="43" spans="1:6" s="40" customFormat="1" ht="36" x14ac:dyDescent="0.2">
      <c r="A43" s="7">
        <v>117330</v>
      </c>
      <c r="B43" s="3" t="s">
        <v>104</v>
      </c>
      <c r="C43" s="3" t="s">
        <v>103</v>
      </c>
      <c r="D43" s="48">
        <v>8100</v>
      </c>
      <c r="E43" s="9"/>
      <c r="F43" s="70">
        <v>8100</v>
      </c>
    </row>
    <row r="44" spans="1:6" s="40" customFormat="1" ht="36" x14ac:dyDescent="0.2">
      <c r="A44" s="7"/>
      <c r="B44" s="3"/>
      <c r="C44" s="3" t="s">
        <v>102</v>
      </c>
      <c r="D44" s="48">
        <v>300000</v>
      </c>
      <c r="E44" s="9"/>
      <c r="F44" s="70">
        <v>290948.32</v>
      </c>
    </row>
    <row r="45" spans="1:6" s="40" customFormat="1" ht="24" x14ac:dyDescent="0.2">
      <c r="A45" s="7"/>
      <c r="B45" s="3"/>
      <c r="C45" s="3" t="s">
        <v>101</v>
      </c>
      <c r="D45" s="48">
        <v>300000</v>
      </c>
      <c r="E45" s="9"/>
      <c r="F45" s="70">
        <v>298629.15999999997</v>
      </c>
    </row>
    <row r="46" spans="1:6" s="40" customFormat="1" ht="36" x14ac:dyDescent="0.2">
      <c r="A46" s="7">
        <v>117361</v>
      </c>
      <c r="B46" s="3" t="s">
        <v>100</v>
      </c>
      <c r="C46" s="3" t="s">
        <v>99</v>
      </c>
      <c r="D46" s="48">
        <v>1400000</v>
      </c>
      <c r="E46" s="9"/>
      <c r="F46" s="70">
        <v>18312.400000000001</v>
      </c>
    </row>
    <row r="47" spans="1:6" s="40" customFormat="1" ht="39" customHeight="1" x14ac:dyDescent="0.2">
      <c r="A47" s="93">
        <v>117363</v>
      </c>
      <c r="B47" s="94" t="s">
        <v>65</v>
      </c>
      <c r="C47" s="3" t="s">
        <v>98</v>
      </c>
      <c r="D47" s="48"/>
      <c r="E47" s="9" t="s">
        <v>157</v>
      </c>
      <c r="F47" s="70">
        <v>80000</v>
      </c>
    </row>
    <row r="48" spans="1:6" s="40" customFormat="1" ht="36" x14ac:dyDescent="0.2">
      <c r="A48" s="93"/>
      <c r="B48" s="94"/>
      <c r="C48" s="3" t="s">
        <v>138</v>
      </c>
      <c r="D48" s="48"/>
      <c r="E48" s="9" t="s">
        <v>158</v>
      </c>
      <c r="F48" s="70">
        <v>120000</v>
      </c>
    </row>
    <row r="49" spans="1:6" s="40" customFormat="1" ht="43.5" customHeight="1" x14ac:dyDescent="0.2">
      <c r="A49" s="7"/>
      <c r="B49" s="3"/>
      <c r="C49" s="39" t="s">
        <v>89</v>
      </c>
      <c r="D49" s="76"/>
      <c r="E49" s="9" t="s">
        <v>159</v>
      </c>
      <c r="F49" s="70">
        <v>500000</v>
      </c>
    </row>
    <row r="50" spans="1:6" s="40" customFormat="1" x14ac:dyDescent="0.2">
      <c r="A50" s="49"/>
      <c r="B50" s="49"/>
      <c r="C50" s="94" t="s">
        <v>97</v>
      </c>
      <c r="D50" s="95"/>
      <c r="E50" s="48">
        <v>109917</v>
      </c>
      <c r="F50" s="88">
        <v>109917</v>
      </c>
    </row>
    <row r="51" spans="1:6" s="40" customFormat="1" ht="24" x14ac:dyDescent="0.2">
      <c r="A51" s="49"/>
      <c r="B51" s="49"/>
      <c r="C51" s="94"/>
      <c r="D51" s="95"/>
      <c r="E51" s="9" t="s">
        <v>154</v>
      </c>
      <c r="F51" s="89"/>
    </row>
    <row r="52" spans="1:6" s="40" customFormat="1" x14ac:dyDescent="0.2">
      <c r="A52" s="93"/>
      <c r="B52" s="94"/>
      <c r="C52" s="94" t="s">
        <v>96</v>
      </c>
      <c r="D52" s="95"/>
      <c r="E52" s="48">
        <v>96759</v>
      </c>
      <c r="F52" s="88">
        <v>96759</v>
      </c>
    </row>
    <row r="53" spans="1:6" s="40" customFormat="1" ht="24" x14ac:dyDescent="0.2">
      <c r="A53" s="93"/>
      <c r="B53" s="94"/>
      <c r="C53" s="94"/>
      <c r="D53" s="95"/>
      <c r="E53" s="9" t="s">
        <v>154</v>
      </c>
      <c r="F53" s="89"/>
    </row>
    <row r="54" spans="1:6" s="40" customFormat="1" x14ac:dyDescent="0.2">
      <c r="A54" s="93"/>
      <c r="B54" s="94"/>
      <c r="C54" s="94" t="s">
        <v>94</v>
      </c>
      <c r="D54" s="95"/>
      <c r="E54" s="48">
        <v>257402.41</v>
      </c>
      <c r="F54" s="88">
        <v>257402.41</v>
      </c>
    </row>
    <row r="55" spans="1:6" s="40" customFormat="1" ht="24" x14ac:dyDescent="0.2">
      <c r="A55" s="93"/>
      <c r="B55" s="94"/>
      <c r="C55" s="94"/>
      <c r="D55" s="95"/>
      <c r="E55" s="9" t="s">
        <v>95</v>
      </c>
      <c r="F55" s="89"/>
    </row>
    <row r="56" spans="1:6" s="40" customFormat="1" ht="43.5" customHeight="1" x14ac:dyDescent="0.2">
      <c r="A56" s="7"/>
      <c r="B56" s="3"/>
      <c r="C56" s="3" t="s">
        <v>94</v>
      </c>
      <c r="D56" s="48"/>
      <c r="E56" s="48" t="s">
        <v>155</v>
      </c>
      <c r="F56" s="70">
        <v>5500000</v>
      </c>
    </row>
    <row r="57" spans="1:6" s="40" customFormat="1" ht="43.5" customHeight="1" x14ac:dyDescent="0.2">
      <c r="A57" s="60"/>
      <c r="B57" s="61"/>
      <c r="C57" s="63" t="s">
        <v>145</v>
      </c>
      <c r="D57" s="76"/>
      <c r="E57" s="64" t="s">
        <v>160</v>
      </c>
      <c r="F57" s="64">
        <v>0</v>
      </c>
    </row>
    <row r="58" spans="1:6" s="40" customFormat="1" ht="43.5" customHeight="1" x14ac:dyDescent="0.2">
      <c r="A58" s="60"/>
      <c r="B58" s="61"/>
      <c r="C58" s="63" t="s">
        <v>146</v>
      </c>
      <c r="D58" s="76"/>
      <c r="E58" s="64" t="s">
        <v>161</v>
      </c>
      <c r="F58" s="79">
        <v>50641.599999999999</v>
      </c>
    </row>
    <row r="59" spans="1:6" s="40" customFormat="1" ht="43.5" customHeight="1" x14ac:dyDescent="0.2">
      <c r="A59" s="60"/>
      <c r="B59" s="61"/>
      <c r="C59" s="63" t="s">
        <v>147</v>
      </c>
      <c r="D59" s="76"/>
      <c r="E59" s="64" t="s">
        <v>162</v>
      </c>
      <c r="F59" s="79">
        <v>45326.2</v>
      </c>
    </row>
    <row r="60" spans="1:6" s="40" customFormat="1" ht="43.5" customHeight="1" x14ac:dyDescent="0.2">
      <c r="A60" s="60"/>
      <c r="B60" s="61"/>
      <c r="C60" s="63" t="s">
        <v>148</v>
      </c>
      <c r="D60" s="76"/>
      <c r="E60" s="64" t="s">
        <v>163</v>
      </c>
      <c r="F60" s="79">
        <v>44535</v>
      </c>
    </row>
    <row r="61" spans="1:6" s="40" customFormat="1" ht="43.5" customHeight="1" x14ac:dyDescent="0.2">
      <c r="A61" s="60"/>
      <c r="B61" s="61"/>
      <c r="C61" s="63" t="s">
        <v>149</v>
      </c>
      <c r="D61" s="76"/>
      <c r="E61" s="65" t="s">
        <v>164</v>
      </c>
      <c r="F61" s="65">
        <v>0</v>
      </c>
    </row>
    <row r="62" spans="1:6" s="40" customFormat="1" ht="43.5" customHeight="1" x14ac:dyDescent="0.2">
      <c r="A62" s="60"/>
      <c r="B62" s="61"/>
      <c r="C62" s="63" t="s">
        <v>150</v>
      </c>
      <c r="D62" s="76"/>
      <c r="E62" s="65" t="s">
        <v>165</v>
      </c>
      <c r="F62" s="65">
        <v>0</v>
      </c>
    </row>
    <row r="63" spans="1:6" s="40" customFormat="1" ht="12.75" customHeight="1" x14ac:dyDescent="0.2">
      <c r="A63" s="107">
        <v>117368</v>
      </c>
      <c r="B63" s="107" t="s">
        <v>17</v>
      </c>
      <c r="C63" s="104" t="s">
        <v>142</v>
      </c>
      <c r="D63" s="101"/>
      <c r="E63" s="48">
        <v>1743804</v>
      </c>
      <c r="F63" s="88">
        <v>1743804</v>
      </c>
    </row>
    <row r="64" spans="1:6" s="40" customFormat="1" ht="24" x14ac:dyDescent="0.2">
      <c r="A64" s="108"/>
      <c r="B64" s="108"/>
      <c r="C64" s="105"/>
      <c r="D64" s="102"/>
      <c r="E64" s="9" t="s">
        <v>93</v>
      </c>
      <c r="F64" s="97"/>
    </row>
    <row r="65" spans="1:6" s="40" customFormat="1" x14ac:dyDescent="0.2">
      <c r="A65" s="109"/>
      <c r="B65" s="109"/>
      <c r="C65" s="106"/>
      <c r="D65" s="103"/>
      <c r="E65" s="9"/>
      <c r="F65" s="89"/>
    </row>
    <row r="66" spans="1:6" s="40" customFormat="1" ht="41.25" customHeight="1" x14ac:dyDescent="0.2">
      <c r="A66" s="56"/>
      <c r="B66" s="56"/>
      <c r="C66" s="55" t="s">
        <v>139</v>
      </c>
      <c r="D66" s="78"/>
      <c r="E66" s="54" t="s">
        <v>156</v>
      </c>
      <c r="F66" s="77">
        <v>1016577</v>
      </c>
    </row>
    <row r="67" spans="1:6" s="40" customFormat="1" ht="24" x14ac:dyDescent="0.2">
      <c r="A67" s="8"/>
      <c r="B67" s="8"/>
      <c r="C67" s="3" t="s">
        <v>18</v>
      </c>
      <c r="D67" s="78"/>
      <c r="E67" s="9" t="s">
        <v>166</v>
      </c>
      <c r="F67" s="77">
        <v>78958</v>
      </c>
    </row>
    <row r="68" spans="1:6" s="40" customFormat="1" x14ac:dyDescent="0.2">
      <c r="A68" s="93">
        <v>117370</v>
      </c>
      <c r="B68" s="93" t="s">
        <v>16</v>
      </c>
      <c r="C68" s="94" t="s">
        <v>139</v>
      </c>
      <c r="D68" s="95">
        <f>1625000+305000</f>
        <v>1930000</v>
      </c>
      <c r="E68" s="96"/>
      <c r="F68" s="88">
        <v>2242790.4700000002</v>
      </c>
    </row>
    <row r="69" spans="1:6" s="40" customFormat="1" ht="58.5" customHeight="1" x14ac:dyDescent="0.2">
      <c r="A69" s="93"/>
      <c r="B69" s="93"/>
      <c r="C69" s="94"/>
      <c r="D69" s="95"/>
      <c r="E69" s="96"/>
      <c r="F69" s="89"/>
    </row>
    <row r="70" spans="1:6" s="40" customFormat="1" x14ac:dyDescent="0.2">
      <c r="A70" s="93"/>
      <c r="B70" s="93"/>
      <c r="C70" s="94" t="s">
        <v>143</v>
      </c>
      <c r="D70" s="95">
        <v>49900</v>
      </c>
      <c r="E70" s="96"/>
      <c r="F70" s="88">
        <v>49890.85</v>
      </c>
    </row>
    <row r="71" spans="1:6" s="40" customFormat="1" ht="38.25" customHeight="1" x14ac:dyDescent="0.2">
      <c r="A71" s="93"/>
      <c r="B71" s="93"/>
      <c r="C71" s="94"/>
      <c r="D71" s="95"/>
      <c r="E71" s="96"/>
      <c r="F71" s="89"/>
    </row>
    <row r="72" spans="1:6" s="40" customFormat="1" ht="48" x14ac:dyDescent="0.2">
      <c r="A72" s="7"/>
      <c r="B72" s="7"/>
      <c r="C72" s="3" t="s">
        <v>140</v>
      </c>
      <c r="D72" s="48">
        <v>50000</v>
      </c>
      <c r="E72" s="9"/>
      <c r="F72" s="70">
        <v>49237</v>
      </c>
    </row>
    <row r="73" spans="1:6" s="40" customFormat="1" ht="48" x14ac:dyDescent="0.2">
      <c r="A73" s="7"/>
      <c r="B73" s="7"/>
      <c r="C73" s="3" t="s">
        <v>141</v>
      </c>
      <c r="D73" s="48">
        <v>20000</v>
      </c>
      <c r="E73" s="9"/>
      <c r="F73" s="70">
        <v>11500</v>
      </c>
    </row>
    <row r="74" spans="1:6" s="40" customFormat="1" ht="38.25" customHeight="1" x14ac:dyDescent="0.2">
      <c r="A74" s="7"/>
      <c r="B74" s="7"/>
      <c r="C74" s="3" t="s">
        <v>92</v>
      </c>
      <c r="D74" s="48">
        <v>49000</v>
      </c>
      <c r="E74" s="9"/>
      <c r="F74" s="70">
        <v>25515</v>
      </c>
    </row>
    <row r="75" spans="1:6" s="40" customFormat="1" ht="38.25" customHeight="1" x14ac:dyDescent="0.2">
      <c r="A75" s="7"/>
      <c r="B75" s="7"/>
      <c r="C75" s="80" t="s">
        <v>91</v>
      </c>
      <c r="D75" s="75">
        <v>8100</v>
      </c>
      <c r="E75" s="9"/>
      <c r="F75" s="70">
        <v>8100</v>
      </c>
    </row>
    <row r="76" spans="1:6" s="40" customFormat="1" ht="28.5" customHeight="1" x14ac:dyDescent="0.2">
      <c r="A76" s="7"/>
      <c r="B76" s="7"/>
      <c r="C76" s="80" t="s">
        <v>90</v>
      </c>
      <c r="D76" s="75">
        <v>4300</v>
      </c>
      <c r="E76" s="9"/>
      <c r="F76" s="70">
        <v>4300</v>
      </c>
    </row>
    <row r="77" spans="1:6" s="40" customFormat="1" ht="48.75" customHeight="1" x14ac:dyDescent="0.2">
      <c r="A77" s="7"/>
      <c r="B77" s="7"/>
      <c r="C77" s="3" t="s">
        <v>89</v>
      </c>
      <c r="D77" s="48">
        <v>2500000</v>
      </c>
      <c r="E77" s="9"/>
      <c r="F77" s="70">
        <v>429842.96</v>
      </c>
    </row>
    <row r="78" spans="1:6" s="40" customFormat="1" x14ac:dyDescent="0.2">
      <c r="A78" s="93"/>
      <c r="B78" s="93"/>
      <c r="C78" s="94" t="s">
        <v>88</v>
      </c>
      <c r="D78" s="95">
        <v>100000</v>
      </c>
      <c r="E78" s="96"/>
      <c r="F78" s="88">
        <v>0</v>
      </c>
    </row>
    <row r="79" spans="1:6" s="40" customFormat="1" ht="38.25" customHeight="1" x14ac:dyDescent="0.2">
      <c r="A79" s="93"/>
      <c r="B79" s="93"/>
      <c r="C79" s="94"/>
      <c r="D79" s="95"/>
      <c r="E79" s="96"/>
      <c r="F79" s="89"/>
    </row>
    <row r="80" spans="1:6" s="40" customFormat="1" ht="36" x14ac:dyDescent="0.2">
      <c r="A80" s="7"/>
      <c r="B80" s="7"/>
      <c r="C80" s="3" t="s">
        <v>87</v>
      </c>
      <c r="D80" s="48">
        <v>10960</v>
      </c>
      <c r="E80" s="9"/>
      <c r="F80" s="70">
        <v>0</v>
      </c>
    </row>
    <row r="81" spans="1:6" s="40" customFormat="1" ht="24" x14ac:dyDescent="0.2">
      <c r="A81" s="7"/>
      <c r="B81" s="7"/>
      <c r="C81" s="47" t="s">
        <v>86</v>
      </c>
      <c r="D81" s="48">
        <v>100000</v>
      </c>
      <c r="E81" s="9"/>
      <c r="F81" s="70">
        <v>97361.52</v>
      </c>
    </row>
    <row r="82" spans="1:6" s="40" customFormat="1" x14ac:dyDescent="0.2">
      <c r="A82" s="7"/>
      <c r="B82" s="7"/>
      <c r="C82" s="3" t="s">
        <v>85</v>
      </c>
      <c r="D82" s="48">
        <v>235571</v>
      </c>
      <c r="E82" s="9"/>
      <c r="F82" s="70">
        <v>223797.72</v>
      </c>
    </row>
    <row r="83" spans="1:6" s="42" customFormat="1" hidden="1" x14ac:dyDescent="0.2">
      <c r="A83" s="45"/>
      <c r="B83" s="45"/>
      <c r="C83" s="44"/>
      <c r="D83" s="67"/>
      <c r="E83" s="43"/>
      <c r="F83" s="70"/>
    </row>
    <row r="84" spans="1:6" s="40" customFormat="1" ht="24" x14ac:dyDescent="0.2">
      <c r="A84" s="7"/>
      <c r="B84" s="7"/>
      <c r="C84" s="3" t="s">
        <v>18</v>
      </c>
      <c r="D84" s="48">
        <v>136000</v>
      </c>
      <c r="E84" s="9"/>
      <c r="F84" s="70">
        <v>184639.26</v>
      </c>
    </row>
    <row r="85" spans="1:6" s="40" customFormat="1" x14ac:dyDescent="0.2">
      <c r="A85" s="7"/>
      <c r="B85" s="7"/>
      <c r="C85" s="3" t="s">
        <v>84</v>
      </c>
      <c r="D85" s="48">
        <v>320000</v>
      </c>
      <c r="E85" s="9"/>
      <c r="F85" s="84">
        <v>7450</v>
      </c>
    </row>
    <row r="86" spans="1:6" s="40" customFormat="1" ht="24" x14ac:dyDescent="0.2">
      <c r="A86" s="7"/>
      <c r="B86" s="7"/>
      <c r="C86" s="7" t="s">
        <v>83</v>
      </c>
      <c r="D86" s="48">
        <v>300000</v>
      </c>
      <c r="E86" s="9"/>
      <c r="F86" s="70">
        <v>298500</v>
      </c>
    </row>
    <row r="87" spans="1:6" s="40" customFormat="1" ht="36" x14ac:dyDescent="0.2">
      <c r="A87" s="7"/>
      <c r="B87" s="7"/>
      <c r="C87" s="3" t="s">
        <v>82</v>
      </c>
      <c r="D87" s="48">
        <v>300000</v>
      </c>
      <c r="E87" s="9"/>
      <c r="F87" s="70">
        <v>300000</v>
      </c>
    </row>
    <row r="88" spans="1:6" s="40" customFormat="1" ht="54" customHeight="1" x14ac:dyDescent="0.2">
      <c r="A88" s="7">
        <v>117380</v>
      </c>
      <c r="B88" s="7" t="s">
        <v>81</v>
      </c>
      <c r="C88" s="3" t="s">
        <v>80</v>
      </c>
      <c r="D88" s="48"/>
      <c r="E88" s="9" t="s">
        <v>171</v>
      </c>
      <c r="F88" s="70">
        <v>0</v>
      </c>
    </row>
    <row r="89" spans="1:6" s="40" customFormat="1" ht="36" x14ac:dyDescent="0.2">
      <c r="A89" s="7">
        <v>117461</v>
      </c>
      <c r="B89" s="7" t="s">
        <v>2</v>
      </c>
      <c r="C89" s="3" t="s">
        <v>79</v>
      </c>
      <c r="D89" s="48">
        <f>1200000+14434</f>
        <v>1214434</v>
      </c>
      <c r="E89" s="9"/>
      <c r="F89" s="70">
        <v>1182122.3999999999</v>
      </c>
    </row>
    <row r="90" spans="1:6" s="40" customFormat="1" x14ac:dyDescent="0.2">
      <c r="A90" s="7"/>
      <c r="B90" s="7"/>
      <c r="C90" s="3" t="s">
        <v>78</v>
      </c>
      <c r="D90" s="48">
        <f>5738000+162740</f>
        <v>5900740</v>
      </c>
      <c r="E90" s="9"/>
      <c r="F90" s="70">
        <v>3133678.75</v>
      </c>
    </row>
    <row r="91" spans="1:6" s="40" customFormat="1" ht="19.5" customHeight="1" x14ac:dyDescent="0.2">
      <c r="A91" s="7"/>
      <c r="B91" s="7"/>
      <c r="C91" s="3" t="s">
        <v>14</v>
      </c>
      <c r="D91" s="48">
        <f>500000-200000</f>
        <v>300000</v>
      </c>
      <c r="E91" s="9"/>
      <c r="F91" s="70">
        <v>300000</v>
      </c>
    </row>
    <row r="92" spans="1:6" s="40" customFormat="1" ht="41.25" customHeight="1" x14ac:dyDescent="0.2">
      <c r="A92" s="7"/>
      <c r="B92" s="7"/>
      <c r="C92" s="3" t="s">
        <v>77</v>
      </c>
      <c r="D92" s="48">
        <v>549000</v>
      </c>
      <c r="E92" s="9"/>
      <c r="F92" s="81">
        <f>49994.74+25532.63+27837.68+49999</f>
        <v>153364.04999999999</v>
      </c>
    </row>
    <row r="93" spans="1:6" s="40" customFormat="1" ht="24" x14ac:dyDescent="0.2">
      <c r="A93" s="7"/>
      <c r="B93" s="7"/>
      <c r="C93" s="3" t="s">
        <v>76</v>
      </c>
      <c r="D93" s="48">
        <v>400000</v>
      </c>
      <c r="E93" s="9"/>
      <c r="F93" s="81">
        <v>293922.02</v>
      </c>
    </row>
    <row r="94" spans="1:6" s="40" customFormat="1" ht="24" x14ac:dyDescent="0.2">
      <c r="A94" s="7"/>
      <c r="B94" s="7"/>
      <c r="C94" s="3" t="s">
        <v>13</v>
      </c>
      <c r="D94" s="48">
        <v>600000</v>
      </c>
      <c r="E94" s="9" t="s">
        <v>170</v>
      </c>
      <c r="F94" s="70">
        <f>550000+'[3]Дод №7 (2)'!$F$38</f>
        <v>584837.5</v>
      </c>
    </row>
    <row r="95" spans="1:6" s="40" customFormat="1" x14ac:dyDescent="0.2">
      <c r="A95" s="7"/>
      <c r="B95" s="7"/>
      <c r="C95" s="3" t="s">
        <v>75</v>
      </c>
      <c r="D95" s="48">
        <v>800000</v>
      </c>
      <c r="E95" s="9"/>
      <c r="F95" s="84">
        <v>346155.46</v>
      </c>
    </row>
    <row r="96" spans="1:6" s="40" customFormat="1" ht="24" x14ac:dyDescent="0.2">
      <c r="A96" s="7"/>
      <c r="B96" s="7"/>
      <c r="C96" s="3" t="s">
        <v>74</v>
      </c>
      <c r="D96" s="48">
        <v>200000</v>
      </c>
      <c r="E96" s="9"/>
      <c r="F96" s="70">
        <v>198900</v>
      </c>
    </row>
    <row r="97" spans="1:6" s="40" customFormat="1" x14ac:dyDescent="0.2">
      <c r="A97" s="7"/>
      <c r="B97" s="7"/>
      <c r="C97" s="3" t="s">
        <v>73</v>
      </c>
      <c r="D97" s="48">
        <v>100000</v>
      </c>
      <c r="E97" s="9"/>
      <c r="F97" s="70">
        <v>0</v>
      </c>
    </row>
    <row r="98" spans="1:6" s="40" customFormat="1" x14ac:dyDescent="0.2">
      <c r="A98" s="93">
        <v>117462</v>
      </c>
      <c r="B98" s="93" t="s">
        <v>72</v>
      </c>
      <c r="C98" s="94" t="s">
        <v>71</v>
      </c>
      <c r="D98" s="95"/>
      <c r="E98" s="48">
        <f>10000000+1631460</f>
        <v>11631460</v>
      </c>
      <c r="F98" s="88">
        <v>11631460</v>
      </c>
    </row>
    <row r="99" spans="1:6" s="40" customFormat="1" ht="21" customHeight="1" x14ac:dyDescent="0.2">
      <c r="A99" s="93"/>
      <c r="B99" s="93"/>
      <c r="C99" s="94"/>
      <c r="D99" s="95"/>
      <c r="E99" s="9" t="s">
        <v>70</v>
      </c>
      <c r="F99" s="89"/>
    </row>
    <row r="100" spans="1:6" s="40" customFormat="1" ht="24" x14ac:dyDescent="0.2">
      <c r="A100" s="7">
        <v>118330</v>
      </c>
      <c r="B100" s="7" t="s">
        <v>69</v>
      </c>
      <c r="C100" s="3" t="s">
        <v>68</v>
      </c>
      <c r="D100" s="48">
        <v>313000</v>
      </c>
      <c r="E100" s="9"/>
      <c r="F100" s="70">
        <v>0</v>
      </c>
    </row>
    <row r="101" spans="1:6" s="40" customFormat="1" ht="24" x14ac:dyDescent="0.2">
      <c r="A101" s="7">
        <v>617321</v>
      </c>
      <c r="B101" s="7" t="s">
        <v>0</v>
      </c>
      <c r="C101" s="3" t="s">
        <v>64</v>
      </c>
      <c r="D101" s="48">
        <v>58667.25</v>
      </c>
      <c r="E101" s="9"/>
      <c r="F101" s="70">
        <v>58667.25</v>
      </c>
    </row>
    <row r="102" spans="1:6" s="40" customFormat="1" ht="24" x14ac:dyDescent="0.2">
      <c r="A102" s="7"/>
      <c r="B102" s="7"/>
      <c r="C102" s="3" t="s">
        <v>62</v>
      </c>
      <c r="D102" s="48">
        <f>500000+81000</f>
        <v>581000</v>
      </c>
      <c r="E102" s="9"/>
      <c r="F102" s="70">
        <v>579945.29</v>
      </c>
    </row>
    <row r="103" spans="1:6" s="40" customFormat="1" x14ac:dyDescent="0.2">
      <c r="A103" s="7"/>
      <c r="B103" s="7"/>
      <c r="C103" s="3" t="s">
        <v>24</v>
      </c>
      <c r="D103" s="48">
        <v>32333</v>
      </c>
      <c r="E103" s="9"/>
      <c r="F103" s="70">
        <v>31910.32</v>
      </c>
    </row>
    <row r="104" spans="1:6" s="40" customFormat="1" ht="24" x14ac:dyDescent="0.2">
      <c r="A104" s="7"/>
      <c r="B104" s="3"/>
      <c r="C104" s="3" t="s">
        <v>67</v>
      </c>
      <c r="D104" s="48">
        <v>222600</v>
      </c>
      <c r="E104" s="9"/>
      <c r="F104" s="70">
        <v>222600</v>
      </c>
    </row>
    <row r="105" spans="1:6" s="40" customFormat="1" ht="36" x14ac:dyDescent="0.2">
      <c r="A105" s="7"/>
      <c r="B105" s="3"/>
      <c r="C105" s="27" t="s">
        <v>45</v>
      </c>
      <c r="D105" s="48">
        <v>41500</v>
      </c>
      <c r="E105" s="9"/>
      <c r="F105" s="70">
        <v>41500</v>
      </c>
    </row>
    <row r="106" spans="1:6" s="40" customFormat="1" ht="30.75" customHeight="1" x14ac:dyDescent="0.2">
      <c r="A106" s="58"/>
      <c r="B106" s="59"/>
      <c r="C106" s="27" t="s">
        <v>144</v>
      </c>
      <c r="D106" s="48">
        <v>30000</v>
      </c>
      <c r="E106" s="57"/>
      <c r="F106" s="70">
        <v>30000</v>
      </c>
    </row>
    <row r="107" spans="1:6" s="40" customFormat="1" ht="24" x14ac:dyDescent="0.2">
      <c r="A107" s="7"/>
      <c r="B107" s="3"/>
      <c r="C107" s="46" t="s">
        <v>66</v>
      </c>
      <c r="D107" s="48"/>
      <c r="E107" s="9" t="s">
        <v>169</v>
      </c>
      <c r="F107" s="70">
        <v>298271.01</v>
      </c>
    </row>
    <row r="108" spans="1:6" s="40" customFormat="1" x14ac:dyDescent="0.2">
      <c r="A108" s="93">
        <v>617363</v>
      </c>
      <c r="B108" s="93" t="s">
        <v>65</v>
      </c>
      <c r="C108" s="94" t="s">
        <v>64</v>
      </c>
      <c r="D108" s="95"/>
      <c r="E108" s="48">
        <v>400000</v>
      </c>
      <c r="F108" s="88">
        <v>400000</v>
      </c>
    </row>
    <row r="109" spans="1:6" s="40" customFormat="1" ht="24" x14ac:dyDescent="0.2">
      <c r="A109" s="93"/>
      <c r="B109" s="93"/>
      <c r="C109" s="94"/>
      <c r="D109" s="95"/>
      <c r="E109" s="9" t="s">
        <v>167</v>
      </c>
      <c r="F109" s="97"/>
    </row>
    <row r="110" spans="1:6" s="40" customFormat="1" x14ac:dyDescent="0.2">
      <c r="A110" s="93"/>
      <c r="B110" s="93"/>
      <c r="C110" s="94"/>
      <c r="D110" s="95"/>
      <c r="E110" s="9"/>
      <c r="F110" s="89"/>
    </row>
    <row r="111" spans="1:6" s="40" customFormat="1" x14ac:dyDescent="0.2">
      <c r="A111" s="93"/>
      <c r="B111" s="93"/>
      <c r="C111" s="94" t="s">
        <v>63</v>
      </c>
      <c r="D111" s="95"/>
      <c r="E111" s="48">
        <v>299000</v>
      </c>
      <c r="F111" s="88">
        <v>297833.14</v>
      </c>
    </row>
    <row r="112" spans="1:6" s="40" customFormat="1" ht="24" x14ac:dyDescent="0.2">
      <c r="A112" s="93"/>
      <c r="B112" s="93"/>
      <c r="C112" s="94"/>
      <c r="D112" s="95"/>
      <c r="E112" s="9" t="s">
        <v>167</v>
      </c>
      <c r="F112" s="89"/>
    </row>
    <row r="113" spans="1:28" s="40" customFormat="1" x14ac:dyDescent="0.2">
      <c r="A113" s="93"/>
      <c r="B113" s="94"/>
      <c r="C113" s="93" t="s">
        <v>62</v>
      </c>
      <c r="D113" s="95"/>
      <c r="E113" s="48">
        <v>1600000</v>
      </c>
      <c r="F113" s="88">
        <v>1600000</v>
      </c>
    </row>
    <row r="114" spans="1:28" s="40" customFormat="1" ht="24" x14ac:dyDescent="0.2">
      <c r="A114" s="93"/>
      <c r="B114" s="94"/>
      <c r="C114" s="93"/>
      <c r="D114" s="95"/>
      <c r="E114" s="9" t="s">
        <v>168</v>
      </c>
      <c r="F114" s="89"/>
    </row>
    <row r="115" spans="1:28" s="40" customFormat="1" ht="36" x14ac:dyDescent="0.2">
      <c r="A115" s="7"/>
      <c r="B115" s="3"/>
      <c r="C115" s="7" t="s">
        <v>61</v>
      </c>
      <c r="D115" s="48"/>
      <c r="E115" s="9" t="s">
        <v>172</v>
      </c>
      <c r="F115" s="70">
        <v>700000</v>
      </c>
    </row>
    <row r="116" spans="1:28" s="42" customFormat="1" ht="36" x14ac:dyDescent="0.2">
      <c r="A116" s="45"/>
      <c r="B116" s="44"/>
      <c r="C116" s="36" t="s">
        <v>46</v>
      </c>
      <c r="D116" s="67"/>
      <c r="E116" s="9" t="s">
        <v>173</v>
      </c>
      <c r="F116" s="70">
        <v>500000</v>
      </c>
    </row>
    <row r="117" spans="1:28" s="40" customFormat="1" ht="36" x14ac:dyDescent="0.2">
      <c r="A117" s="7">
        <v>617368</v>
      </c>
      <c r="B117" s="3" t="s">
        <v>17</v>
      </c>
      <c r="C117" s="41" t="s">
        <v>60</v>
      </c>
      <c r="D117" s="48"/>
      <c r="E117" s="9" t="s">
        <v>174</v>
      </c>
      <c r="F117" s="70">
        <v>76775</v>
      </c>
    </row>
    <row r="118" spans="1:28" s="40" customFormat="1" ht="36" x14ac:dyDescent="0.2">
      <c r="A118" s="7"/>
      <c r="B118" s="3"/>
      <c r="C118" s="41" t="s">
        <v>59</v>
      </c>
      <c r="D118" s="48"/>
      <c r="E118" s="9" t="s">
        <v>175</v>
      </c>
      <c r="F118" s="70">
        <v>100000</v>
      </c>
    </row>
    <row r="119" spans="1:28" s="40" customFormat="1" ht="24" x14ac:dyDescent="0.2">
      <c r="A119" s="7"/>
      <c r="B119" s="3"/>
      <c r="C119" s="41" t="s">
        <v>58</v>
      </c>
      <c r="D119" s="48"/>
      <c r="E119" s="9" t="s">
        <v>176</v>
      </c>
      <c r="F119" s="70">
        <v>138730</v>
      </c>
    </row>
    <row r="120" spans="1:28" s="40" customFormat="1" ht="36" x14ac:dyDescent="0.2">
      <c r="A120" s="7"/>
      <c r="B120" s="3"/>
      <c r="C120" s="41" t="s">
        <v>57</v>
      </c>
      <c r="D120" s="48"/>
      <c r="E120" s="9" t="s">
        <v>177</v>
      </c>
      <c r="F120" s="70">
        <v>149985</v>
      </c>
    </row>
    <row r="121" spans="1:28" s="40" customFormat="1" ht="24" x14ac:dyDescent="0.2">
      <c r="A121" s="7">
        <v>1014060</v>
      </c>
      <c r="B121" s="3" t="s">
        <v>3</v>
      </c>
      <c r="C121" s="7" t="s">
        <v>56</v>
      </c>
      <c r="D121" s="48">
        <v>300000</v>
      </c>
      <c r="E121" s="9"/>
      <c r="F121" s="70">
        <v>300000</v>
      </c>
    </row>
    <row r="122" spans="1:28" s="40" customFormat="1" ht="39.75" customHeight="1" thickBot="1" x14ac:dyDescent="0.25">
      <c r="A122" s="7"/>
      <c r="B122" s="3"/>
      <c r="C122" s="3" t="s">
        <v>55</v>
      </c>
      <c r="D122" s="48">
        <v>17000</v>
      </c>
      <c r="E122" s="9"/>
      <c r="F122" s="70">
        <v>17000</v>
      </c>
    </row>
    <row r="123" spans="1:28" s="40" customFormat="1" ht="13.5" thickBot="1" x14ac:dyDescent="0.25">
      <c r="A123" s="112" t="s">
        <v>54</v>
      </c>
      <c r="B123" s="100"/>
      <c r="C123" s="100"/>
      <c r="D123" s="100"/>
      <c r="E123" s="100"/>
      <c r="F123" s="100"/>
      <c r="G123" s="82"/>
      <c r="H123" s="82"/>
      <c r="I123" s="82"/>
    </row>
    <row r="124" spans="1:28" s="33" customFormat="1" x14ac:dyDescent="0.2">
      <c r="A124" s="113">
        <v>117310</v>
      </c>
      <c r="B124" s="110" t="s">
        <v>53</v>
      </c>
      <c r="C124" s="110" t="s">
        <v>52</v>
      </c>
      <c r="D124" s="116">
        <v>1500000</v>
      </c>
      <c r="E124" s="116"/>
      <c r="F124" s="125">
        <v>0</v>
      </c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</row>
    <row r="125" spans="1:28" s="33" customFormat="1" x14ac:dyDescent="0.2">
      <c r="A125" s="114"/>
      <c r="B125" s="111"/>
      <c r="C125" s="115"/>
      <c r="D125" s="117"/>
      <c r="E125" s="117"/>
      <c r="F125" s="89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</row>
    <row r="126" spans="1:28" s="33" customFormat="1" ht="24" x14ac:dyDescent="0.2">
      <c r="A126" s="37"/>
      <c r="B126" s="39"/>
      <c r="C126" s="39" t="s">
        <v>51</v>
      </c>
      <c r="D126" s="34">
        <v>413895</v>
      </c>
      <c r="E126" s="34"/>
      <c r="F126" s="71">
        <v>0</v>
      </c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</row>
    <row r="127" spans="1:28" s="33" customFormat="1" x14ac:dyDescent="0.2">
      <c r="A127" s="118">
        <v>117350</v>
      </c>
      <c r="B127" s="118" t="s">
        <v>50</v>
      </c>
      <c r="C127" s="119" t="s">
        <v>49</v>
      </c>
      <c r="D127" s="120">
        <v>25000</v>
      </c>
      <c r="E127" s="120"/>
      <c r="F127" s="126">
        <v>0</v>
      </c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</row>
    <row r="128" spans="1:28" s="33" customFormat="1" ht="50.25" customHeight="1" x14ac:dyDescent="0.2">
      <c r="A128" s="118"/>
      <c r="B128" s="118"/>
      <c r="C128" s="119"/>
      <c r="D128" s="120"/>
      <c r="E128" s="120"/>
      <c r="F128" s="89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</row>
    <row r="129" spans="1:28" s="33" customFormat="1" ht="36" x14ac:dyDescent="0.2">
      <c r="A129" s="37"/>
      <c r="B129" s="38"/>
      <c r="C129" s="37" t="s">
        <v>48</v>
      </c>
      <c r="D129" s="34">
        <v>15000</v>
      </c>
      <c r="E129" s="34"/>
      <c r="F129" s="71">
        <v>0</v>
      </c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</row>
    <row r="130" spans="1:28" s="33" customFormat="1" ht="36" x14ac:dyDescent="0.2">
      <c r="A130" s="38"/>
      <c r="B130" s="38"/>
      <c r="C130" s="37" t="s">
        <v>47</v>
      </c>
      <c r="D130" s="34">
        <v>15000</v>
      </c>
      <c r="E130" s="34"/>
      <c r="F130" s="71">
        <v>0</v>
      </c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</row>
    <row r="131" spans="1:28" s="33" customFormat="1" ht="24" x14ac:dyDescent="0.2">
      <c r="A131" s="37">
        <v>617321</v>
      </c>
      <c r="B131" s="37" t="s">
        <v>0</v>
      </c>
      <c r="C131" s="36" t="s">
        <v>46</v>
      </c>
      <c r="D131" s="34">
        <v>61500</v>
      </c>
      <c r="E131" s="34"/>
      <c r="F131" s="71">
        <v>61475.29</v>
      </c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</row>
    <row r="132" spans="1:28" s="33" customFormat="1" ht="36.75" thickBot="1" x14ac:dyDescent="0.25">
      <c r="A132" s="35"/>
      <c r="B132" s="35"/>
      <c r="C132" s="27" t="s">
        <v>45</v>
      </c>
      <c r="D132" s="34">
        <v>108500</v>
      </c>
      <c r="E132" s="34"/>
      <c r="F132" s="71">
        <v>100833.03</v>
      </c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</row>
    <row r="133" spans="1:28" ht="13.5" thickBot="1" x14ac:dyDescent="0.25">
      <c r="A133" s="98" t="s">
        <v>44</v>
      </c>
      <c r="B133" s="99"/>
      <c r="C133" s="100"/>
      <c r="D133" s="100"/>
      <c r="E133" s="100"/>
      <c r="F133" s="100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</row>
    <row r="134" spans="1:28" ht="24" x14ac:dyDescent="0.2">
      <c r="A134" s="8">
        <v>611061</v>
      </c>
      <c r="B134" s="32" t="s">
        <v>1</v>
      </c>
      <c r="C134" s="31" t="s">
        <v>43</v>
      </c>
      <c r="D134" s="29">
        <v>50000</v>
      </c>
      <c r="E134" s="30"/>
      <c r="F134" s="64">
        <v>49989</v>
      </c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</row>
    <row r="135" spans="1:28" ht="36" x14ac:dyDescent="0.2">
      <c r="A135" s="7"/>
      <c r="B135" s="25"/>
      <c r="C135" s="27" t="s">
        <v>42</v>
      </c>
      <c r="D135" s="9">
        <v>299907.17</v>
      </c>
      <c r="E135" s="4"/>
      <c r="F135" s="64">
        <v>299070.42</v>
      </c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</row>
    <row r="136" spans="1:28" ht="36" x14ac:dyDescent="0.2">
      <c r="A136" s="7"/>
      <c r="B136" s="25"/>
      <c r="C136" s="27" t="s">
        <v>41</v>
      </c>
      <c r="D136" s="9">
        <v>294781.40000000002</v>
      </c>
      <c r="E136" s="4"/>
      <c r="F136" s="64">
        <v>291314.34999999998</v>
      </c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</row>
    <row r="137" spans="1:28" ht="36" x14ac:dyDescent="0.2">
      <c r="A137" s="7"/>
      <c r="B137" s="25"/>
      <c r="C137" s="27" t="s">
        <v>40</v>
      </c>
      <c r="D137" s="9">
        <v>266598</v>
      </c>
      <c r="E137" s="4"/>
      <c r="F137" s="64">
        <f>258088.78+2422.11</f>
        <v>260510.88999999998</v>
      </c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</row>
    <row r="138" spans="1:28" ht="48" x14ac:dyDescent="0.2">
      <c r="A138" s="7"/>
      <c r="B138" s="25"/>
      <c r="C138" s="28" t="s">
        <v>39</v>
      </c>
      <c r="D138" s="9">
        <v>299787.53999999998</v>
      </c>
      <c r="E138" s="4"/>
      <c r="F138" s="64">
        <v>279893.03999999998</v>
      </c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</row>
    <row r="139" spans="1:28" ht="24" x14ac:dyDescent="0.2">
      <c r="A139" s="7"/>
      <c r="B139" s="25"/>
      <c r="C139" s="27" t="s">
        <v>38</v>
      </c>
      <c r="D139" s="9">
        <v>252894.03</v>
      </c>
      <c r="E139" s="4"/>
      <c r="F139" s="64">
        <v>252397.71</v>
      </c>
      <c r="G139" s="83"/>
      <c r="H139" s="83"/>
      <c r="I139" s="83"/>
    </row>
    <row r="140" spans="1:28" ht="36" x14ac:dyDescent="0.2">
      <c r="A140" s="7"/>
      <c r="B140" s="25"/>
      <c r="C140" s="27" t="s">
        <v>37</v>
      </c>
      <c r="D140" s="9">
        <v>243148.57</v>
      </c>
      <c r="E140" s="4"/>
      <c r="F140" s="64">
        <v>238522.25</v>
      </c>
      <c r="G140" s="83"/>
      <c r="H140" s="83"/>
      <c r="I140" s="83"/>
    </row>
    <row r="141" spans="1:28" ht="24" x14ac:dyDescent="0.2">
      <c r="A141" s="7"/>
      <c r="B141" s="25"/>
      <c r="C141" s="27" t="s">
        <v>36</v>
      </c>
      <c r="D141" s="9">
        <v>169906.28</v>
      </c>
      <c r="E141" s="4"/>
      <c r="F141" s="64">
        <v>168374.79</v>
      </c>
      <c r="G141" s="83"/>
      <c r="H141" s="83"/>
      <c r="I141" s="83"/>
    </row>
    <row r="142" spans="1:28" ht="24" x14ac:dyDescent="0.2">
      <c r="A142" s="7"/>
      <c r="B142" s="25"/>
      <c r="C142" s="27" t="s">
        <v>35</v>
      </c>
      <c r="D142" s="9">
        <v>256031.33</v>
      </c>
      <c r="E142" s="4"/>
      <c r="F142" s="64">
        <v>256002.19</v>
      </c>
      <c r="G142" s="83"/>
      <c r="H142" s="83"/>
      <c r="I142" s="83"/>
    </row>
    <row r="143" spans="1:28" ht="24" x14ac:dyDescent="0.2">
      <c r="A143" s="7"/>
      <c r="B143" s="25"/>
      <c r="C143" s="27" t="s">
        <v>34</v>
      </c>
      <c r="D143" s="9">
        <v>201553.46</v>
      </c>
      <c r="E143" s="4"/>
      <c r="F143" s="64">
        <v>201553.46</v>
      </c>
      <c r="G143" s="83"/>
      <c r="H143" s="83"/>
      <c r="I143" s="83"/>
    </row>
    <row r="144" spans="1:28" ht="24" x14ac:dyDescent="0.2">
      <c r="A144" s="7"/>
      <c r="B144" s="25"/>
      <c r="C144" s="27" t="s">
        <v>33</v>
      </c>
      <c r="D144" s="9">
        <v>294103.2</v>
      </c>
      <c r="E144" s="4"/>
      <c r="F144" s="64">
        <v>292808.14</v>
      </c>
      <c r="G144" s="83"/>
      <c r="H144" s="83"/>
      <c r="I144" s="83"/>
    </row>
    <row r="145" spans="1:9" ht="24" x14ac:dyDescent="0.2">
      <c r="A145" s="7"/>
      <c r="B145" s="25"/>
      <c r="C145" s="27" t="s">
        <v>32</v>
      </c>
      <c r="D145" s="9">
        <v>225440</v>
      </c>
      <c r="E145" s="4"/>
      <c r="F145" s="64">
        <v>224608.05</v>
      </c>
      <c r="G145" s="83"/>
      <c r="H145" s="83"/>
      <c r="I145" s="83"/>
    </row>
    <row r="146" spans="1:9" ht="24" x14ac:dyDescent="0.2">
      <c r="A146" s="7"/>
      <c r="B146" s="25"/>
      <c r="C146" s="27" t="s">
        <v>31</v>
      </c>
      <c r="D146" s="9">
        <v>263389</v>
      </c>
      <c r="E146" s="4"/>
      <c r="F146" s="64">
        <v>258170.52</v>
      </c>
      <c r="G146" s="83"/>
      <c r="H146" s="83"/>
      <c r="I146" s="83"/>
    </row>
    <row r="147" spans="1:9" ht="24" x14ac:dyDescent="0.2">
      <c r="A147" s="7"/>
      <c r="B147" s="25"/>
      <c r="C147" s="27" t="s">
        <v>30</v>
      </c>
      <c r="D147" s="9">
        <v>237511.17</v>
      </c>
      <c r="E147" s="4"/>
      <c r="F147" s="64">
        <v>236665.06</v>
      </c>
    </row>
    <row r="148" spans="1:9" ht="24" x14ac:dyDescent="0.2">
      <c r="A148" s="7"/>
      <c r="B148" s="25"/>
      <c r="C148" s="27" t="s">
        <v>29</v>
      </c>
      <c r="D148" s="9">
        <v>121212.53</v>
      </c>
      <c r="E148" s="4"/>
      <c r="F148" s="64">
        <v>121212.53</v>
      </c>
    </row>
    <row r="149" spans="1:9" ht="24" x14ac:dyDescent="0.2">
      <c r="A149" s="7"/>
      <c r="B149" s="25"/>
      <c r="C149" s="27" t="s">
        <v>28</v>
      </c>
      <c r="D149" s="9">
        <v>290391.38</v>
      </c>
      <c r="E149" s="4"/>
      <c r="F149" s="64">
        <v>289489.40999999997</v>
      </c>
    </row>
    <row r="150" spans="1:9" ht="24" x14ac:dyDescent="0.2">
      <c r="A150" s="7"/>
      <c r="B150" s="25"/>
      <c r="C150" s="27" t="s">
        <v>27</v>
      </c>
      <c r="D150" s="9">
        <v>150000</v>
      </c>
      <c r="E150" s="4"/>
      <c r="F150" s="64">
        <v>139550.19</v>
      </c>
    </row>
    <row r="151" spans="1:9" ht="24" x14ac:dyDescent="0.2">
      <c r="A151" s="7"/>
      <c r="B151" s="25"/>
      <c r="C151" s="27" t="s">
        <v>26</v>
      </c>
      <c r="D151" s="9">
        <v>200405.84</v>
      </c>
      <c r="E151" s="4"/>
      <c r="F151" s="64">
        <v>200405.84</v>
      </c>
    </row>
    <row r="152" spans="1:9" ht="24" x14ac:dyDescent="0.2">
      <c r="A152" s="7"/>
      <c r="B152" s="25"/>
      <c r="C152" s="26" t="s">
        <v>25</v>
      </c>
      <c r="D152" s="9">
        <v>201263.5</v>
      </c>
      <c r="E152" s="4"/>
      <c r="F152" s="64">
        <v>198480</v>
      </c>
    </row>
    <row r="153" spans="1:9" ht="36" x14ac:dyDescent="0.2">
      <c r="A153" s="7"/>
      <c r="B153" s="25"/>
      <c r="C153" s="22" t="s">
        <v>20</v>
      </c>
      <c r="D153" s="9">
        <v>123896</v>
      </c>
      <c r="E153" s="4"/>
      <c r="F153" s="64">
        <v>123896</v>
      </c>
    </row>
    <row r="154" spans="1:9" ht="36" x14ac:dyDescent="0.2">
      <c r="A154" s="7"/>
      <c r="B154" s="25"/>
      <c r="C154" s="24" t="s">
        <v>19</v>
      </c>
      <c r="D154" s="9">
        <v>45577</v>
      </c>
      <c r="E154" s="4"/>
      <c r="F154" s="64">
        <v>45577</v>
      </c>
    </row>
    <row r="155" spans="1:9" ht="24" x14ac:dyDescent="0.2">
      <c r="A155" s="5"/>
      <c r="B155" s="23"/>
      <c r="C155" s="22" t="s">
        <v>21</v>
      </c>
      <c r="D155" s="6">
        <v>69365</v>
      </c>
      <c r="E155" s="4"/>
      <c r="F155" s="64">
        <f>67410.13+1954.87</f>
        <v>69365</v>
      </c>
    </row>
    <row r="156" spans="1:9" ht="18" customHeight="1" x14ac:dyDescent="0.2">
      <c r="A156" s="7"/>
      <c r="B156" s="21"/>
      <c r="C156" s="3" t="s">
        <v>24</v>
      </c>
      <c r="D156" s="20">
        <v>445867</v>
      </c>
      <c r="E156" s="4"/>
      <c r="F156" s="64">
        <v>445867</v>
      </c>
    </row>
    <row r="157" spans="1:9" ht="38.25" x14ac:dyDescent="0.2">
      <c r="A157" s="62"/>
      <c r="B157" s="19"/>
      <c r="C157" s="51" t="s">
        <v>151</v>
      </c>
      <c r="D157" s="66">
        <v>27399.599999999999</v>
      </c>
      <c r="E157" s="17"/>
      <c r="F157" s="64">
        <v>27399.599999999999</v>
      </c>
    </row>
    <row r="158" spans="1:9" ht="36.75" thickBot="1" x14ac:dyDescent="0.25">
      <c r="A158" s="5"/>
      <c r="B158" s="19"/>
      <c r="C158" s="18" t="s">
        <v>23</v>
      </c>
      <c r="D158" s="16">
        <v>69197</v>
      </c>
      <c r="E158" s="17"/>
      <c r="F158" s="64">
        <v>67361.570000000007</v>
      </c>
    </row>
    <row r="159" spans="1:9" s="11" customFormat="1" ht="19.5" thickBot="1" x14ac:dyDescent="0.35">
      <c r="A159" s="15"/>
      <c r="B159" s="14" t="s">
        <v>22</v>
      </c>
      <c r="C159" s="13"/>
      <c r="D159" s="12">
        <v>30486226.25</v>
      </c>
      <c r="E159" s="12">
        <f>28567907.41+1631460</f>
        <v>30199367.41</v>
      </c>
      <c r="F159" s="72">
        <f>SUM(F9:F122,F124:F132,F134:F158)</f>
        <v>44340011.010000005</v>
      </c>
    </row>
    <row r="160" spans="1:9" x14ac:dyDescent="0.2">
      <c r="C160" s="10"/>
      <c r="D160" s="2"/>
    </row>
  </sheetData>
  <mergeCells count="78">
    <mergeCell ref="F108:F110"/>
    <mergeCell ref="F111:F112"/>
    <mergeCell ref="F113:F114"/>
    <mergeCell ref="F124:F125"/>
    <mergeCell ref="F127:F128"/>
    <mergeCell ref="F98:F99"/>
    <mergeCell ref="A54:A55"/>
    <mergeCell ref="B54:B55"/>
    <mergeCell ref="C54:C55"/>
    <mergeCell ref="F78:F79"/>
    <mergeCell ref="F68:F69"/>
    <mergeCell ref="F70:F71"/>
    <mergeCell ref="D78:D79"/>
    <mergeCell ref="E78:E79"/>
    <mergeCell ref="A108:A110"/>
    <mergeCell ref="A2:F2"/>
    <mergeCell ref="C5:C6"/>
    <mergeCell ref="D5:D6"/>
    <mergeCell ref="E5:E6"/>
    <mergeCell ref="D54:D55"/>
    <mergeCell ref="A52:A53"/>
    <mergeCell ref="B52:B53"/>
    <mergeCell ref="C52:C53"/>
    <mergeCell ref="D52:D53"/>
    <mergeCell ref="C98:C99"/>
    <mergeCell ref="D98:D99"/>
    <mergeCell ref="B68:B69"/>
    <mergeCell ref="C68:C69"/>
    <mergeCell ref="D68:D69"/>
    <mergeCell ref="E68:E69"/>
    <mergeCell ref="E124:E125"/>
    <mergeCell ref="B113:B114"/>
    <mergeCell ref="A63:A65"/>
    <mergeCell ref="A127:A128"/>
    <mergeCell ref="B127:B128"/>
    <mergeCell ref="C127:C128"/>
    <mergeCell ref="D127:D128"/>
    <mergeCell ref="E127:E128"/>
    <mergeCell ref="A113:A114"/>
    <mergeCell ref="C113:C114"/>
    <mergeCell ref="D113:D114"/>
    <mergeCell ref="D108:D110"/>
    <mergeCell ref="B108:B110"/>
    <mergeCell ref="C108:C110"/>
    <mergeCell ref="A98:A99"/>
    <mergeCell ref="B98:B99"/>
    <mergeCell ref="A133:F133"/>
    <mergeCell ref="D63:D65"/>
    <mergeCell ref="C63:C65"/>
    <mergeCell ref="B63:B65"/>
    <mergeCell ref="D111:D112"/>
    <mergeCell ref="B124:B125"/>
    <mergeCell ref="A123:F123"/>
    <mergeCell ref="A124:A125"/>
    <mergeCell ref="C124:C125"/>
    <mergeCell ref="D124:D125"/>
    <mergeCell ref="A111:A112"/>
    <mergeCell ref="B111:B112"/>
    <mergeCell ref="C111:C112"/>
    <mergeCell ref="A78:A79"/>
    <mergeCell ref="B78:B79"/>
    <mergeCell ref="C78:C79"/>
    <mergeCell ref="F50:F51"/>
    <mergeCell ref="F5:F6"/>
    <mergeCell ref="A8:F8"/>
    <mergeCell ref="A70:A71"/>
    <mergeCell ref="B70:B71"/>
    <mergeCell ref="C70:C71"/>
    <mergeCell ref="D70:D71"/>
    <mergeCell ref="E70:E71"/>
    <mergeCell ref="A68:A69"/>
    <mergeCell ref="A47:A48"/>
    <mergeCell ref="B47:B48"/>
    <mergeCell ref="C50:C51"/>
    <mergeCell ref="D50:D51"/>
    <mergeCell ref="F52:F53"/>
    <mergeCell ref="F54:F55"/>
    <mergeCell ref="F63:F65"/>
  </mergeCells>
  <pageMargins left="0.11811023622047245" right="0.11811023622047245" top="0.11811023622047245" bottom="0.11811023622047245" header="0.31496062992125984" footer="0.31496062992125984"/>
  <pageSetup paperSize="9" scale="75" orientation="landscape" r:id="rId1"/>
  <rowBreaks count="7" manualBreakCount="7">
    <brk id="36" max="5" man="1"/>
    <brk id="53" max="5" man="1"/>
    <brk id="70" max="5" man="1"/>
    <brk id="84" max="5" man="1"/>
    <brk id="102" max="5" man="1"/>
    <brk id="122" max="6" man="1"/>
    <brk id="1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№7 (2)</vt:lpstr>
      <vt:lpstr>'Дод №7 (2)'!Заголовки_для_друку</vt:lpstr>
      <vt:lpstr>'Дод №7 (2)'!Область_друку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2022-02-18T13:00:12Z</cp:lastPrinted>
  <dcterms:created xsi:type="dcterms:W3CDTF">2021-07-06T11:55:04Z</dcterms:created>
  <dcterms:modified xsi:type="dcterms:W3CDTF">2022-02-18T13:00:44Z</dcterms:modified>
</cp:coreProperties>
</file>